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<sst xmlns="http://schemas.openxmlformats.org/spreadsheetml/2006/main" count="172" uniqueCount="139">
  <si>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</si>
  <si>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</si>
  <si>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</si>
  <si>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</si>
  <si>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</si>
  <si>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</si>
  <si>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</si>
  <si>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</si>
  <si>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</si>
  <si>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</si>
  <si>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</si>
  <si>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</si>
  <si>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</si>
  <si>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</si>
  <si>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</si>
  <si>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</si>
  <si>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</si>
  <si>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</si>
  <si>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</si>
  <si>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</si>
  <si>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</si>
  <si>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</si>
  <si>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</si>
  <si>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</si>
  <si>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</si>
  <si>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</si>
  <si>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</si>
  <si>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</si>
  <si>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</si>
  <si>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</si>
  <si>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</si>
  <si>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</si>
  <si>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</si>
  <si>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</si>
  <si>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</si>
  <si>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</si>
  <si>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</si>
  <si>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</si>
  <si>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</si>
  <si>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</si>
  <si>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</si>
  <si>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</si>
  <si>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</si>
  <si>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</si>
  <si>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</si>
  <si>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</si>
  <si>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</si>
  <si>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</si>
  <si>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</si>
  <si>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</si>
  <si>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</si>
  <si>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</si>
  <si>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</si>
  <si>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</si>
  <si>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</si>
  <si>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</si>
  <si>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</si>
  <si>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</si>
  <si>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</si>
  <si>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</si>
  <si>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</si>
  <si>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</si>
  <si>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</si>
  <si>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</si>
  <si>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</si>
  <si>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</si>
  <si>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</si>
  <si>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</si>
  <si>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</si>
  <si>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</si>
  <si>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</si>
  <si>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</si>
  <si>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</si>
  <si>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</si>
  <si>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</si>
  <si>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</si>
  <si>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</si>
  <si>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</si>
  <si>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</si>
  <si>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</si>
  <si>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</si>
  <si>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</si>
  <si>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</si>
  <si>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</si>
  <si>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</si>
  <si>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</si>
  <si>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</si>
  <si>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</si>
  <si>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</si>
  <si>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</si>
  <si>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</si>
  <si>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</si>
  <si>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</si>
  <si>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</si>
  <si>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</si>
  <si>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</si>
  <si>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</si>
  <si>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</si>
  <si>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</si>
  <si>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</si>
  <si>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</si>
  <si>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</si>
  <si>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</si>
  <si>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</si>
  <si>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</si>
  <si>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</si>
  <si>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</si>
  <si>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</si>
  <si>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</si>
  <si>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</si>
  <si>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</si>
  <si>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</si>
  <si>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</si>
  <si>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</si>
  <si>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</si>
  <si>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</si>
  <si>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</si>
  <si>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</si>
  <si>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</si>
  <si>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</si>
  <si>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</si>
  <si>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</si>
  <si>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</si>
  <si>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</si>
  <si>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</si>
  <si>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</si>
  <si>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</si>
  <si>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</si>
  <si>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</si>
  <si>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Šiaulių lopšelis - drželis "Trys nykštukai"</t>
  </si>
  <si>
    <t>190530088, Tilžės g. 41, Šiauliai</t>
  </si>
  <si>
    <t>(viešojo sektoriaus subjekto, parengusio finansinės būklės ataskaitą (konsoliduotąją finansinės būklės ataskaitą), kodas, adresas)</t>
  </si>
  <si>
    <t>Aurelijus Juška</t>
  </si>
  <si>
    <t xml:space="preserve">Vyr. buhalteris                                  </t>
  </si>
  <si>
    <t>Pateikimo valiuta ir tikslumas: Eurais, ct</t>
  </si>
  <si>
    <t>PAGAL 2016 M. KOVO 31 D. DUOMENIS</t>
  </si>
  <si>
    <t xml:space="preserve">_Direktoriaus pavaduotoja ugdymui pavaduojanti direktorių                         __________     
</t>
  </si>
  <si>
    <t>Eglė Galkauskienė</t>
  </si>
  <si>
    <t>_____2016-05-30__Nr. __1___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</si>
</sst>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16" fontId="4" fillId="32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quotePrefix="1">
      <alignment horizontal="left" vertical="center" wrapText="1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4" fillId="32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showGridLines="0" tabSelected="1" view="pageBreakPreview" zoomScaleSheetLayoutView="100" zoomScalePageLayoutView="0" workbookViewId="0" topLeftCell="A1">
      <selection activeCell="A17" sqref="A17:G17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6.8515625" style="44" customWidth="1"/>
    <col min="6" max="6" width="13.8515625" style="11" customWidth="1"/>
    <col min="7" max="7" width="12.8515625" style="11" customWidth="1"/>
    <col min="8" max="16384" width="9.140625" style="11" customWidth="1"/>
  </cols>
  <sheetData>
    <row r="1" spans="1:7" ht="12.75">
      <c r="A1" s="79"/>
      <c r="B1" s="44"/>
      <c r="C1" s="44"/>
      <c r="D1" s="44"/>
      <c r="E1" s="80"/>
      <c r="F1" s="79"/>
      <c r="G1" s="79"/>
    </row>
    <row r="2" spans="5:7" ht="12.75">
      <c r="E2" s="113" t="s">
        <v>95</v>
      </c>
      <c r="F2" s="114"/>
      <c r="G2" s="114"/>
    </row>
    <row r="3" spans="5:7" ht="12.75">
      <c r="E3" s="115" t="s">
        <v>113</v>
      </c>
      <c r="F3" s="116"/>
      <c r="G3" s="116"/>
    </row>
    <row r="5" spans="1:7" ht="12.75">
      <c r="A5" s="103" t="s">
        <v>94</v>
      </c>
      <c r="B5" s="104"/>
      <c r="C5" s="104"/>
      <c r="D5" s="104"/>
      <c r="E5" s="104"/>
      <c r="F5" s="98"/>
      <c r="G5" s="98"/>
    </row>
    <row r="6" spans="1:7" ht="12.75">
      <c r="A6" s="116"/>
      <c r="B6" s="116"/>
      <c r="C6" s="116"/>
      <c r="D6" s="116"/>
      <c r="E6" s="116"/>
      <c r="F6" s="116"/>
      <c r="G6" s="116"/>
    </row>
    <row r="7" spans="1:7" ht="12.75">
      <c r="A7" s="96" t="s">
        <v>129</v>
      </c>
      <c r="B7" s="97"/>
      <c r="C7" s="97"/>
      <c r="D7" s="97"/>
      <c r="E7" s="97"/>
      <c r="F7" s="98"/>
      <c r="G7" s="98"/>
    </row>
    <row r="8" spans="1:7" ht="12.75">
      <c r="A8" s="96" t="s">
        <v>114</v>
      </c>
      <c r="B8" s="97"/>
      <c r="C8" s="97"/>
      <c r="D8" s="97"/>
      <c r="E8" s="97"/>
      <c r="F8" s="98"/>
      <c r="G8" s="98"/>
    </row>
    <row r="9" spans="1:7" ht="12.75" customHeight="1">
      <c r="A9" s="96" t="s">
        <v>130</v>
      </c>
      <c r="B9" s="97"/>
      <c r="C9" s="97"/>
      <c r="D9" s="97"/>
      <c r="E9" s="97"/>
      <c r="F9" s="98"/>
      <c r="G9" s="98"/>
    </row>
    <row r="10" spans="1:7" ht="12.75">
      <c r="A10" s="100" t="s">
        <v>131</v>
      </c>
      <c r="B10" s="101"/>
      <c r="C10" s="101"/>
      <c r="D10" s="101"/>
      <c r="E10" s="101"/>
      <c r="F10" s="102"/>
      <c r="G10" s="102"/>
    </row>
    <row r="11" spans="1:7" ht="12.75">
      <c r="A11" s="102"/>
      <c r="B11" s="102"/>
      <c r="C11" s="102"/>
      <c r="D11" s="102"/>
      <c r="E11" s="102"/>
      <c r="F11" s="102"/>
      <c r="G11" s="102"/>
    </row>
    <row r="12" spans="1:5" ht="12.75">
      <c r="A12" s="99"/>
      <c r="B12" s="98"/>
      <c r="C12" s="98"/>
      <c r="D12" s="98"/>
      <c r="E12" s="98"/>
    </row>
    <row r="13" spans="1:7" ht="12.75">
      <c r="A13" s="103" t="s">
        <v>0</v>
      </c>
      <c r="B13" s="104"/>
      <c r="C13" s="104"/>
      <c r="D13" s="104"/>
      <c r="E13" s="104"/>
      <c r="F13" s="105"/>
      <c r="G13" s="105"/>
    </row>
    <row r="14" spans="1:7" ht="12.75">
      <c r="A14" s="103" t="s">
        <v>135</v>
      </c>
      <c r="B14" s="104"/>
      <c r="C14" s="104"/>
      <c r="D14" s="104"/>
      <c r="E14" s="104"/>
      <c r="F14" s="105"/>
      <c r="G14" s="105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96" t="s">
        <v>138</v>
      </c>
      <c r="B16" s="97"/>
      <c r="C16" s="97"/>
      <c r="D16" s="97"/>
      <c r="E16" s="97"/>
      <c r="F16" s="98"/>
      <c r="G16" s="98"/>
    </row>
    <row r="17" spans="1:7" ht="12.75">
      <c r="A17" s="96" t="s">
        <v>1</v>
      </c>
      <c r="B17" s="96"/>
      <c r="C17" s="96"/>
      <c r="D17" s="96"/>
      <c r="E17" s="96"/>
      <c r="F17" s="98"/>
      <c r="G17" s="98"/>
    </row>
    <row r="18" spans="1:7" ht="12.75" customHeight="1">
      <c r="A18" s="8"/>
      <c r="B18" s="9"/>
      <c r="C18" s="9"/>
      <c r="D18" s="122" t="s">
        <v>134</v>
      </c>
      <c r="E18" s="122"/>
      <c r="F18" s="122"/>
      <c r="G18" s="122"/>
    </row>
    <row r="19" spans="1:7" ht="67.5" customHeight="1">
      <c r="A19" s="3" t="s">
        <v>2</v>
      </c>
      <c r="B19" s="117" t="s">
        <v>3</v>
      </c>
      <c r="C19" s="118"/>
      <c r="D19" s="11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91">
        <f>SUM(F27)</f>
        <v>112356.73999999999</v>
      </c>
      <c r="G20" s="91">
        <f>SUM(G27)</f>
        <v>116958.14</v>
      </c>
    </row>
    <row r="21" spans="1:7" s="12" customFormat="1" ht="12.75" customHeight="1">
      <c r="A21" s="32" t="s">
        <v>9</v>
      </c>
      <c r="B21" s="36" t="s">
        <v>97</v>
      </c>
      <c r="C21" s="16"/>
      <c r="D21" s="17"/>
      <c r="E21" s="5"/>
      <c r="F21" s="92"/>
      <c r="G21" s="92"/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92"/>
      <c r="G22" s="92"/>
    </row>
    <row r="23" spans="1:7" s="12" customFormat="1" ht="12.75" customHeight="1">
      <c r="A23" s="24" t="s">
        <v>12</v>
      </c>
      <c r="B23" s="7"/>
      <c r="C23" s="45" t="s">
        <v>116</v>
      </c>
      <c r="D23" s="31"/>
      <c r="E23" s="46"/>
      <c r="F23" s="92"/>
      <c r="G23" s="92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92"/>
      <c r="G24" s="92"/>
    </row>
    <row r="25" spans="1:7" s="12" customFormat="1" ht="12.75" customHeight="1">
      <c r="A25" s="24" t="s">
        <v>15</v>
      </c>
      <c r="B25" s="7"/>
      <c r="C25" s="45" t="s">
        <v>121</v>
      </c>
      <c r="D25" s="31"/>
      <c r="E25" s="47"/>
      <c r="F25" s="92"/>
      <c r="G25" s="92"/>
    </row>
    <row r="26" spans="1:7" s="12" customFormat="1" ht="12.75" customHeight="1">
      <c r="A26" s="84" t="s">
        <v>93</v>
      </c>
      <c r="B26" s="7"/>
      <c r="C26" s="25" t="s">
        <v>82</v>
      </c>
      <c r="D26" s="26"/>
      <c r="E26" s="47"/>
      <c r="F26" s="92"/>
      <c r="G26" s="92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92">
        <f>SUM(F29:F35)</f>
        <v>112356.73999999999</v>
      </c>
      <c r="G27" s="92">
        <f>SUM(G29:G35)</f>
        <v>116958.14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92"/>
      <c r="G28" s="92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92">
        <v>104321.94</v>
      </c>
      <c r="G29" s="92">
        <v>106703.82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92"/>
      <c r="G30" s="92"/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92"/>
      <c r="G31" s="92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92">
        <v>5039.150000000001</v>
      </c>
      <c r="G32" s="92">
        <v>5995.79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92"/>
      <c r="G33" s="92"/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92"/>
      <c r="G34" s="92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92">
        <v>2995.65</v>
      </c>
      <c r="G35" s="92">
        <v>4258.53</v>
      </c>
    </row>
    <row r="36" spans="1:7" s="12" customFormat="1" ht="12.75" customHeight="1">
      <c r="A36" s="24" t="s">
        <v>34</v>
      </c>
      <c r="B36" s="28"/>
      <c r="C36" s="48" t="s">
        <v>115</v>
      </c>
      <c r="D36" s="49"/>
      <c r="E36" s="46"/>
      <c r="F36" s="92"/>
      <c r="G36" s="92"/>
    </row>
    <row r="37" spans="1:7" s="12" customFormat="1" ht="12.75" customHeight="1">
      <c r="A37" s="24" t="s">
        <v>35</v>
      </c>
      <c r="B37" s="7"/>
      <c r="C37" s="45" t="s">
        <v>124</v>
      </c>
      <c r="D37" s="31"/>
      <c r="E37" s="47"/>
      <c r="F37" s="92"/>
      <c r="G37" s="92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92"/>
      <c r="G38" s="92"/>
    </row>
    <row r="39" spans="1:7" s="12" customFormat="1" ht="12.75" customHeight="1">
      <c r="A39" s="32" t="s">
        <v>44</v>
      </c>
      <c r="B39" s="6" t="s">
        <v>45</v>
      </c>
      <c r="C39" s="6"/>
      <c r="D39" s="47"/>
      <c r="E39" s="52"/>
      <c r="F39" s="92"/>
      <c r="G39" s="92"/>
    </row>
    <row r="40" spans="1:7" s="12" customFormat="1" ht="12.75" customHeight="1">
      <c r="A40" s="1" t="s">
        <v>46</v>
      </c>
      <c r="B40" s="13" t="s">
        <v>47</v>
      </c>
      <c r="C40" s="33"/>
      <c r="D40" s="14"/>
      <c r="E40" s="46"/>
      <c r="F40" s="92"/>
      <c r="G40" s="92"/>
    </row>
    <row r="41" spans="1:7" s="12" customFormat="1" ht="12.75" customHeight="1">
      <c r="A41" s="3" t="s">
        <v>48</v>
      </c>
      <c r="B41" s="71" t="s">
        <v>49</v>
      </c>
      <c r="C41" s="34"/>
      <c r="D41" s="72"/>
      <c r="E41" s="47"/>
      <c r="F41" s="91">
        <f>SUM(F42,F49)</f>
        <v>94607.86000000002</v>
      </c>
      <c r="G41" s="91">
        <f>SUM(G42,G49)</f>
        <v>132123.91</v>
      </c>
    </row>
    <row r="42" spans="1:7" s="12" customFormat="1" ht="12.75" customHeight="1">
      <c r="A42" s="61" t="s">
        <v>9</v>
      </c>
      <c r="B42" s="53" t="s">
        <v>50</v>
      </c>
      <c r="C42" s="55"/>
      <c r="D42" s="73"/>
      <c r="E42" s="47"/>
      <c r="F42" s="92">
        <f>SUM(F43:F47)</f>
        <v>771.0699999999997</v>
      </c>
      <c r="G42" s="92">
        <f>SUM(G43:G47)</f>
        <v>1047.1</v>
      </c>
    </row>
    <row r="43" spans="1:7" s="12" customFormat="1" ht="12.75" customHeight="1">
      <c r="A43" s="19" t="s">
        <v>10</v>
      </c>
      <c r="B43" s="28"/>
      <c r="C43" s="48" t="s">
        <v>51</v>
      </c>
      <c r="D43" s="49"/>
      <c r="E43" s="46"/>
      <c r="F43" s="92"/>
      <c r="G43" s="92"/>
    </row>
    <row r="44" spans="1:7" s="12" customFormat="1" ht="12.75" customHeight="1">
      <c r="A44" s="19" t="s">
        <v>12</v>
      </c>
      <c r="B44" s="28"/>
      <c r="C44" s="48" t="s">
        <v>91</v>
      </c>
      <c r="D44" s="49"/>
      <c r="E44" s="46"/>
      <c r="F44" s="92">
        <v>771.0699999999997</v>
      </c>
      <c r="G44" s="92">
        <v>1047.1</v>
      </c>
    </row>
    <row r="45" spans="1:7" s="12" customFormat="1" ht="12.75">
      <c r="A45" s="19" t="s">
        <v>13</v>
      </c>
      <c r="B45" s="28"/>
      <c r="C45" s="48" t="s">
        <v>117</v>
      </c>
      <c r="D45" s="49"/>
      <c r="E45" s="46"/>
      <c r="F45" s="92"/>
      <c r="G45" s="92"/>
    </row>
    <row r="46" spans="1:7" s="12" customFormat="1" ht="12.75">
      <c r="A46" s="19" t="s">
        <v>15</v>
      </c>
      <c r="B46" s="28"/>
      <c r="C46" s="48" t="s">
        <v>122</v>
      </c>
      <c r="D46" s="49"/>
      <c r="E46" s="46"/>
      <c r="F46" s="92"/>
      <c r="G46" s="92"/>
    </row>
    <row r="47" spans="1:7" s="12" customFormat="1" ht="12.75" customHeight="1">
      <c r="A47" s="19" t="s">
        <v>93</v>
      </c>
      <c r="B47" s="34"/>
      <c r="C47" s="106" t="s">
        <v>104</v>
      </c>
      <c r="D47" s="107"/>
      <c r="E47" s="46"/>
      <c r="F47" s="92"/>
      <c r="G47" s="92"/>
    </row>
    <row r="48" spans="1:7" s="12" customFormat="1" ht="12.75" customHeight="1">
      <c r="A48" s="61" t="s">
        <v>16</v>
      </c>
      <c r="B48" s="74" t="s">
        <v>110</v>
      </c>
      <c r="C48" s="58"/>
      <c r="D48" s="75"/>
      <c r="E48" s="47"/>
      <c r="F48" s="92"/>
      <c r="G48" s="92"/>
    </row>
    <row r="49" spans="1:7" s="12" customFormat="1" ht="12.75" customHeight="1">
      <c r="A49" s="61" t="s">
        <v>36</v>
      </c>
      <c r="B49" s="53" t="s">
        <v>98</v>
      </c>
      <c r="C49" s="55"/>
      <c r="D49" s="73"/>
      <c r="E49" s="47"/>
      <c r="F49" s="92">
        <f>SUM(F50:F57)</f>
        <v>93836.79000000001</v>
      </c>
      <c r="G49" s="92">
        <f>SUM(G50:G57)</f>
        <v>131076.81</v>
      </c>
    </row>
    <row r="50" spans="1:7" s="12" customFormat="1" ht="12.75" customHeight="1">
      <c r="A50" s="19" t="s">
        <v>38</v>
      </c>
      <c r="B50" s="55"/>
      <c r="C50" s="85" t="s">
        <v>83</v>
      </c>
      <c r="D50" s="57"/>
      <c r="E50" s="47"/>
      <c r="F50" s="92"/>
      <c r="G50" s="92"/>
    </row>
    <row r="51" spans="1:7" s="12" customFormat="1" ht="12.75" customHeight="1">
      <c r="A51" s="86" t="s">
        <v>39</v>
      </c>
      <c r="B51" s="28"/>
      <c r="C51" s="48" t="s">
        <v>52</v>
      </c>
      <c r="D51" s="29"/>
      <c r="E51" s="68"/>
      <c r="F51" s="93"/>
      <c r="G51" s="93"/>
    </row>
    <row r="52" spans="1:7" s="12" customFormat="1" ht="12.75" customHeight="1">
      <c r="A52" s="19" t="s">
        <v>40</v>
      </c>
      <c r="B52" s="28"/>
      <c r="C52" s="48" t="s">
        <v>53</v>
      </c>
      <c r="D52" s="49"/>
      <c r="E52" s="51"/>
      <c r="F52" s="92">
        <v>33443.91</v>
      </c>
      <c r="G52" s="92">
        <v>59279.31</v>
      </c>
    </row>
    <row r="53" spans="1:7" s="12" customFormat="1" ht="12.75" customHeight="1">
      <c r="A53" s="19" t="s">
        <v>41</v>
      </c>
      <c r="B53" s="28"/>
      <c r="C53" s="106" t="s">
        <v>90</v>
      </c>
      <c r="D53" s="107"/>
      <c r="E53" s="51"/>
      <c r="F53" s="92">
        <v>11393.039999999997</v>
      </c>
      <c r="G53" s="92">
        <v>12808.29</v>
      </c>
    </row>
    <row r="54" spans="1:7" s="12" customFormat="1" ht="12.75" customHeight="1">
      <c r="A54" s="19" t="s">
        <v>42</v>
      </c>
      <c r="B54" s="28"/>
      <c r="C54" s="48" t="s">
        <v>84</v>
      </c>
      <c r="D54" s="49"/>
      <c r="E54" s="51"/>
      <c r="F54" s="92">
        <v>21030.77</v>
      </c>
      <c r="G54" s="92">
        <v>32078.63</v>
      </c>
    </row>
    <row r="55" spans="1:7" s="12" customFormat="1" ht="12.75" customHeight="1">
      <c r="A55" s="19" t="s">
        <v>43</v>
      </c>
      <c r="B55" s="28"/>
      <c r="C55" s="48" t="s">
        <v>54</v>
      </c>
      <c r="D55" s="49"/>
      <c r="E55" s="47"/>
      <c r="F55" s="92"/>
      <c r="G55" s="92"/>
    </row>
    <row r="56" spans="1:7" s="12" customFormat="1" ht="12.75" customHeight="1">
      <c r="A56" s="61" t="s">
        <v>44</v>
      </c>
      <c r="B56" s="4" t="s">
        <v>55</v>
      </c>
      <c r="C56" s="4"/>
      <c r="D56" s="65"/>
      <c r="E56" s="51"/>
      <c r="F56" s="92"/>
      <c r="G56" s="92"/>
    </row>
    <row r="57" spans="1:7" s="12" customFormat="1" ht="12.75" customHeight="1">
      <c r="A57" s="61" t="s">
        <v>56</v>
      </c>
      <c r="B57" s="4" t="s">
        <v>57</v>
      </c>
      <c r="C57" s="4"/>
      <c r="D57" s="65"/>
      <c r="E57" s="47"/>
      <c r="F57" s="92">
        <v>27969.070000000003</v>
      </c>
      <c r="G57" s="92">
        <v>26910.58</v>
      </c>
    </row>
    <row r="58" spans="1:7" s="12" customFormat="1" ht="12.75" customHeight="1">
      <c r="A58" s="32"/>
      <c r="B58" s="21" t="s">
        <v>58</v>
      </c>
      <c r="C58" s="22"/>
      <c r="D58" s="23"/>
      <c r="E58" s="47"/>
      <c r="F58" s="91">
        <f>SUM(F20,F41)</f>
        <v>206964.6</v>
      </c>
      <c r="G58" s="91">
        <f>SUM(G20,G41)</f>
        <v>249082.05</v>
      </c>
    </row>
    <row r="59" spans="1:7" s="12" customFormat="1" ht="12.75" customHeight="1">
      <c r="A59" s="1" t="s">
        <v>59</v>
      </c>
      <c r="B59" s="13" t="s">
        <v>60</v>
      </c>
      <c r="C59" s="13"/>
      <c r="D59" s="77"/>
      <c r="E59" s="47"/>
      <c r="F59" s="91">
        <f>SUM(F60:F63)</f>
        <v>141096.88</v>
      </c>
      <c r="G59" s="91">
        <f>SUM(G60:G63)</f>
        <v>177736.63999999998</v>
      </c>
    </row>
    <row r="60" spans="1:7" s="12" customFormat="1" ht="12.75" customHeight="1">
      <c r="A60" s="32" t="s">
        <v>9</v>
      </c>
      <c r="B60" s="6" t="s">
        <v>61</v>
      </c>
      <c r="C60" s="6"/>
      <c r="D60" s="47"/>
      <c r="E60" s="47"/>
      <c r="F60" s="92">
        <v>2602.84</v>
      </c>
      <c r="G60" s="92">
        <v>14927.61</v>
      </c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78"/>
      <c r="F61" s="92">
        <v>136790.72</v>
      </c>
      <c r="G61" s="92">
        <v>142624.99</v>
      </c>
    </row>
    <row r="62" spans="1:7" s="12" customFormat="1" ht="12.75" customHeight="1">
      <c r="A62" s="32" t="s">
        <v>36</v>
      </c>
      <c r="B62" s="108" t="s">
        <v>105</v>
      </c>
      <c r="C62" s="109"/>
      <c r="D62" s="110"/>
      <c r="E62" s="47"/>
      <c r="F62" s="92"/>
      <c r="G62" s="92"/>
    </row>
    <row r="63" spans="1:7" s="12" customFormat="1" ht="12.75" customHeight="1">
      <c r="A63" s="32" t="s">
        <v>96</v>
      </c>
      <c r="B63" s="6" t="s">
        <v>63</v>
      </c>
      <c r="C63" s="7"/>
      <c r="D63" s="5"/>
      <c r="E63" s="47"/>
      <c r="F63" s="92">
        <v>1703.32</v>
      </c>
      <c r="G63" s="92">
        <v>20184.04</v>
      </c>
    </row>
    <row r="64" spans="1:7" s="12" customFormat="1" ht="12.75" customHeight="1">
      <c r="A64" s="1" t="s">
        <v>64</v>
      </c>
      <c r="B64" s="13" t="s">
        <v>65</v>
      </c>
      <c r="C64" s="33"/>
      <c r="D64" s="14"/>
      <c r="E64" s="47"/>
      <c r="F64" s="91">
        <f>SUM(F65,F69)</f>
        <v>54474.67999999999</v>
      </c>
      <c r="G64" s="91">
        <f>SUM(G65,G69)</f>
        <v>59279.31</v>
      </c>
    </row>
    <row r="65" spans="1:7" s="12" customFormat="1" ht="12.75" customHeight="1">
      <c r="A65" s="32" t="s">
        <v>9</v>
      </c>
      <c r="B65" s="36" t="s">
        <v>66</v>
      </c>
      <c r="C65" s="37"/>
      <c r="D65" s="18"/>
      <c r="E65" s="47"/>
      <c r="F65" s="92"/>
      <c r="G65" s="92"/>
    </row>
    <row r="66" spans="1:7" s="12" customFormat="1" ht="12.75">
      <c r="A66" s="24" t="s">
        <v>10</v>
      </c>
      <c r="B66" s="41"/>
      <c r="C66" s="45" t="s">
        <v>99</v>
      </c>
      <c r="D66" s="54"/>
      <c r="E66" s="51"/>
      <c r="F66" s="92"/>
      <c r="G66" s="92"/>
    </row>
    <row r="67" spans="1:7" s="12" customFormat="1" ht="12.75" customHeight="1">
      <c r="A67" s="24" t="s">
        <v>12</v>
      </c>
      <c r="B67" s="7"/>
      <c r="C67" s="45" t="s">
        <v>67</v>
      </c>
      <c r="D67" s="31"/>
      <c r="E67" s="47"/>
      <c r="F67" s="92"/>
      <c r="G67" s="92"/>
    </row>
    <row r="68" spans="1:7" s="12" customFormat="1" ht="12.75" customHeight="1">
      <c r="A68" s="24" t="s">
        <v>103</v>
      </c>
      <c r="B68" s="7"/>
      <c r="C68" s="45" t="s">
        <v>68</v>
      </c>
      <c r="D68" s="31"/>
      <c r="E68" s="52"/>
      <c r="F68" s="92"/>
      <c r="G68" s="92"/>
    </row>
    <row r="69" spans="1:7" s="66" customFormat="1" ht="12.75" customHeight="1">
      <c r="A69" s="61" t="s">
        <v>16</v>
      </c>
      <c r="B69" s="62" t="s">
        <v>69</v>
      </c>
      <c r="C69" s="63"/>
      <c r="D69" s="64"/>
      <c r="E69" s="65"/>
      <c r="F69" s="94">
        <f>SUM(F70:F83)</f>
        <v>54474.67999999999</v>
      </c>
      <c r="G69" s="94">
        <f>SUM(G70:G83)</f>
        <v>59279.31</v>
      </c>
    </row>
    <row r="70" spans="1:7" s="12" customFormat="1" ht="12.75" customHeight="1">
      <c r="A70" s="24" t="s">
        <v>18</v>
      </c>
      <c r="B70" s="7"/>
      <c r="C70" s="45" t="s">
        <v>102</v>
      </c>
      <c r="D70" s="26"/>
      <c r="E70" s="47"/>
      <c r="F70" s="92"/>
      <c r="G70" s="92"/>
    </row>
    <row r="71" spans="1:7" s="12" customFormat="1" ht="12.75" customHeight="1">
      <c r="A71" s="24" t="s">
        <v>20</v>
      </c>
      <c r="B71" s="41"/>
      <c r="C71" s="45" t="s">
        <v>108</v>
      </c>
      <c r="D71" s="54"/>
      <c r="E71" s="51"/>
      <c r="F71" s="92"/>
      <c r="G71" s="92"/>
    </row>
    <row r="72" spans="1:7" s="12" customFormat="1" ht="12.75">
      <c r="A72" s="24" t="s">
        <v>22</v>
      </c>
      <c r="B72" s="41"/>
      <c r="C72" s="45" t="s">
        <v>100</v>
      </c>
      <c r="D72" s="54"/>
      <c r="E72" s="51"/>
      <c r="F72" s="92"/>
      <c r="G72" s="92"/>
    </row>
    <row r="73" spans="1:7" s="12" customFormat="1" ht="12.75">
      <c r="A73" s="83" t="s">
        <v>24</v>
      </c>
      <c r="B73" s="55"/>
      <c r="C73" s="56" t="s">
        <v>85</v>
      </c>
      <c r="D73" s="57"/>
      <c r="E73" s="51"/>
      <c r="F73" s="92"/>
      <c r="G73" s="92"/>
    </row>
    <row r="74" spans="1:7" s="12" customFormat="1" ht="12.75">
      <c r="A74" s="32" t="s">
        <v>26</v>
      </c>
      <c r="B74" s="25"/>
      <c r="C74" s="25" t="s">
        <v>86</v>
      </c>
      <c r="D74" s="26"/>
      <c r="E74" s="81"/>
      <c r="F74" s="92"/>
      <c r="G74" s="92"/>
    </row>
    <row r="75" spans="1:7" s="12" customFormat="1" ht="12.75" customHeight="1">
      <c r="A75" s="87" t="s">
        <v>28</v>
      </c>
      <c r="B75" s="63"/>
      <c r="C75" s="82" t="s">
        <v>101</v>
      </c>
      <c r="D75" s="67"/>
      <c r="E75" s="47"/>
      <c r="F75" s="92"/>
      <c r="G75" s="92"/>
    </row>
    <row r="76" spans="1:7" s="12" customFormat="1" ht="12.75" customHeight="1">
      <c r="A76" s="19" t="s">
        <v>126</v>
      </c>
      <c r="B76" s="28"/>
      <c r="C76" s="29"/>
      <c r="D76" s="49" t="s">
        <v>70</v>
      </c>
      <c r="E76" s="51"/>
      <c r="F76" s="92"/>
      <c r="G76" s="92"/>
    </row>
    <row r="77" spans="1:7" s="12" customFormat="1" ht="12.75" customHeight="1">
      <c r="A77" s="19" t="s">
        <v>127</v>
      </c>
      <c r="B77" s="28"/>
      <c r="C77" s="29"/>
      <c r="D77" s="49" t="s">
        <v>71</v>
      </c>
      <c r="E77" s="46"/>
      <c r="F77" s="92"/>
      <c r="G77" s="92"/>
    </row>
    <row r="78" spans="1:7" s="12" customFormat="1" ht="12.75" customHeight="1">
      <c r="A78" s="19" t="s">
        <v>30</v>
      </c>
      <c r="B78" s="58"/>
      <c r="C78" s="59" t="s">
        <v>72</v>
      </c>
      <c r="D78" s="60"/>
      <c r="E78" s="46"/>
      <c r="F78" s="92"/>
      <c r="G78" s="92"/>
    </row>
    <row r="79" spans="1:7" s="12" customFormat="1" ht="12.75" customHeight="1">
      <c r="A79" s="19" t="s">
        <v>32</v>
      </c>
      <c r="B79" s="35"/>
      <c r="C79" s="48" t="s">
        <v>111</v>
      </c>
      <c r="D79" s="50"/>
      <c r="E79" s="51"/>
      <c r="F79" s="92"/>
      <c r="G79" s="92"/>
    </row>
    <row r="80" spans="1:7" s="12" customFormat="1" ht="12.75" customHeight="1">
      <c r="A80" s="19" t="s">
        <v>34</v>
      </c>
      <c r="B80" s="7"/>
      <c r="C80" s="45" t="s">
        <v>73</v>
      </c>
      <c r="D80" s="31"/>
      <c r="E80" s="51"/>
      <c r="F80" s="92">
        <v>9126.63</v>
      </c>
      <c r="G80" s="92">
        <v>39087.79</v>
      </c>
    </row>
    <row r="81" spans="1:7" s="12" customFormat="1" ht="12.75" customHeight="1">
      <c r="A81" s="19" t="s">
        <v>35</v>
      </c>
      <c r="B81" s="7"/>
      <c r="C81" s="45" t="s">
        <v>74</v>
      </c>
      <c r="D81" s="31"/>
      <c r="E81" s="51"/>
      <c r="F81" s="92">
        <v>24317.28</v>
      </c>
      <c r="G81" s="92">
        <v>20191.52</v>
      </c>
    </row>
    <row r="82" spans="1:7" s="12" customFormat="1" ht="12.75" customHeight="1">
      <c r="A82" s="24" t="s">
        <v>125</v>
      </c>
      <c r="B82" s="28"/>
      <c r="C82" s="48" t="s">
        <v>92</v>
      </c>
      <c r="D82" s="49"/>
      <c r="E82" s="51"/>
      <c r="F82" s="92">
        <v>21030.77</v>
      </c>
      <c r="G82" s="92"/>
    </row>
    <row r="83" spans="1:7" s="12" customFormat="1" ht="12.75" customHeight="1">
      <c r="A83" s="24" t="s">
        <v>128</v>
      </c>
      <c r="B83" s="7"/>
      <c r="C83" s="45" t="s">
        <v>75</v>
      </c>
      <c r="D83" s="31"/>
      <c r="E83" s="52"/>
      <c r="F83" s="92"/>
      <c r="G83" s="92"/>
    </row>
    <row r="84" spans="1:7" s="12" customFormat="1" ht="12.75" customHeight="1">
      <c r="A84" s="1" t="s">
        <v>76</v>
      </c>
      <c r="B84" s="38" t="s">
        <v>77</v>
      </c>
      <c r="C84" s="39"/>
      <c r="D84" s="40"/>
      <c r="E84" s="52"/>
      <c r="F84" s="91">
        <f>SUM(F91:F92)</f>
        <v>11393.04</v>
      </c>
      <c r="G84" s="91">
        <f>SUM(G91:G92)</f>
        <v>12066.099999999999</v>
      </c>
    </row>
    <row r="85" spans="1:7" s="12" customFormat="1" ht="12.75" customHeight="1">
      <c r="A85" s="32" t="s">
        <v>9</v>
      </c>
      <c r="B85" s="6" t="s">
        <v>87</v>
      </c>
      <c r="C85" s="7"/>
      <c r="D85" s="5"/>
      <c r="E85" s="52"/>
      <c r="F85" s="92"/>
      <c r="G85" s="92"/>
    </row>
    <row r="86" spans="1:7" s="12" customFormat="1" ht="12.75" customHeight="1">
      <c r="A86" s="32" t="s">
        <v>16</v>
      </c>
      <c r="B86" s="36" t="s">
        <v>78</v>
      </c>
      <c r="C86" s="37"/>
      <c r="D86" s="18"/>
      <c r="E86" s="47"/>
      <c r="F86" s="92"/>
      <c r="G86" s="92"/>
    </row>
    <row r="87" spans="1:7" s="12" customFormat="1" ht="12.75" customHeight="1">
      <c r="A87" s="24" t="s">
        <v>18</v>
      </c>
      <c r="B87" s="7"/>
      <c r="C87" s="45" t="s">
        <v>79</v>
      </c>
      <c r="D87" s="31"/>
      <c r="E87" s="47"/>
      <c r="F87" s="92"/>
      <c r="G87" s="92"/>
    </row>
    <row r="88" spans="1:7" s="12" customFormat="1" ht="12.75" customHeight="1">
      <c r="A88" s="24" t="s">
        <v>20</v>
      </c>
      <c r="B88" s="7"/>
      <c r="C88" s="45" t="s">
        <v>80</v>
      </c>
      <c r="D88" s="31"/>
      <c r="E88" s="47"/>
      <c r="F88" s="92"/>
      <c r="G88" s="92"/>
    </row>
    <row r="89" spans="1:7" s="12" customFormat="1" ht="12.75" customHeight="1">
      <c r="A89" s="61" t="s">
        <v>36</v>
      </c>
      <c r="B89" s="29" t="s">
        <v>109</v>
      </c>
      <c r="C89" s="29"/>
      <c r="D89" s="30"/>
      <c r="E89" s="47"/>
      <c r="F89" s="92"/>
      <c r="G89" s="92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47"/>
      <c r="F90" s="92">
        <f>SUM(F91:F92)</f>
        <v>11393.04</v>
      </c>
      <c r="G90" s="92">
        <f>SUM(G91:G92)</f>
        <v>12066.099999999999</v>
      </c>
    </row>
    <row r="91" spans="1:7" s="12" customFormat="1" ht="12.75" customHeight="1">
      <c r="A91" s="24" t="s">
        <v>118</v>
      </c>
      <c r="B91" s="33"/>
      <c r="C91" s="45" t="s">
        <v>106</v>
      </c>
      <c r="D91" s="10"/>
      <c r="E91" s="46"/>
      <c r="F91" s="92">
        <v>-673.06</v>
      </c>
      <c r="G91" s="92">
        <v>-1673.86</v>
      </c>
    </row>
    <row r="92" spans="1:7" s="12" customFormat="1" ht="12.75" customHeight="1">
      <c r="A92" s="24" t="s">
        <v>119</v>
      </c>
      <c r="B92" s="33"/>
      <c r="C92" s="45" t="s">
        <v>107</v>
      </c>
      <c r="D92" s="10"/>
      <c r="E92" s="46"/>
      <c r="F92" s="92">
        <v>12066.1</v>
      </c>
      <c r="G92" s="92">
        <v>13739.96</v>
      </c>
    </row>
    <row r="93" spans="1:7" s="12" customFormat="1" ht="12.75" customHeight="1">
      <c r="A93" s="1" t="s">
        <v>88</v>
      </c>
      <c r="B93" s="38" t="s">
        <v>89</v>
      </c>
      <c r="C93" s="40"/>
      <c r="D93" s="40"/>
      <c r="E93" s="46"/>
      <c r="F93" s="15"/>
      <c r="G93" s="15"/>
    </row>
    <row r="94" spans="1:8" s="12" customFormat="1" ht="25.5" customHeight="1">
      <c r="A94" s="1"/>
      <c r="B94" s="111" t="s">
        <v>120</v>
      </c>
      <c r="C94" s="112"/>
      <c r="D94" s="107"/>
      <c r="E94" s="47"/>
      <c r="F94" s="88">
        <f>SUM(F59,F64,F84)</f>
        <v>206964.6</v>
      </c>
      <c r="G94" s="88">
        <f>SUM(G59,G64,G84)</f>
        <v>249082.05</v>
      </c>
      <c r="H94" s="95">
        <f>F58-F94</f>
        <v>0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97" t="s">
        <v>136</v>
      </c>
      <c r="B96" s="97"/>
      <c r="C96" s="97"/>
      <c r="D96" s="97"/>
      <c r="E96" s="97"/>
      <c r="F96" s="97" t="s">
        <v>137</v>
      </c>
      <c r="G96" s="97"/>
    </row>
    <row r="97" spans="1:7" s="12" customFormat="1" ht="12.75">
      <c r="A97" s="96" t="s">
        <v>123</v>
      </c>
      <c r="B97" s="96"/>
      <c r="C97" s="96"/>
      <c r="D97" s="96"/>
      <c r="E97" s="96"/>
      <c r="F97" s="96" t="s">
        <v>112</v>
      </c>
      <c r="G97" s="96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>
      <c r="A99" s="9"/>
      <c r="B99" s="9"/>
      <c r="C99" s="9"/>
      <c r="D99" s="9"/>
      <c r="E99" s="9"/>
      <c r="F99" s="9"/>
      <c r="G99" s="9"/>
    </row>
    <row r="100" spans="1:7" s="12" customFormat="1" ht="15">
      <c r="A100" s="9"/>
      <c r="B100" s="9"/>
      <c r="C100" s="9"/>
      <c r="D100" s="90" t="s">
        <v>133</v>
      </c>
      <c r="E100" s="90"/>
      <c r="F100" s="120" t="s">
        <v>132</v>
      </c>
      <c r="G100" s="121"/>
    </row>
    <row r="101" spans="1:7" s="12" customFormat="1" ht="12.75">
      <c r="A101" s="96" t="s">
        <v>123</v>
      </c>
      <c r="B101" s="96"/>
      <c r="C101" s="96"/>
      <c r="D101" s="96"/>
      <c r="E101" s="96"/>
      <c r="F101" s="9"/>
      <c r="G101" s="9"/>
    </row>
    <row r="102" spans="1:7" s="12" customFormat="1" ht="12.75">
      <c r="A102" s="89"/>
      <c r="B102" s="89"/>
      <c r="C102" s="89"/>
      <c r="D102" s="89"/>
      <c r="E102" s="76"/>
      <c r="F102" s="9"/>
      <c r="G102" s="9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  <row r="124" s="12" customFormat="1" ht="12.75">
      <c r="E124" s="44"/>
    </row>
    <row r="125" s="12" customFormat="1" ht="12.75">
      <c r="E125" s="44"/>
    </row>
  </sheetData>
  <sheetProtection/>
  <mergeCells count="24">
    <mergeCell ref="A101:E101"/>
    <mergeCell ref="A96:E96"/>
    <mergeCell ref="A97:E97"/>
    <mergeCell ref="A14:G14"/>
    <mergeCell ref="A16:G16"/>
    <mergeCell ref="F100:G100"/>
    <mergeCell ref="A17:G17"/>
    <mergeCell ref="D18:G18"/>
    <mergeCell ref="F96:G96"/>
    <mergeCell ref="F97:G97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cobriuxs@yahoo.com</cp:lastModifiedBy>
  <cp:lastPrinted>2016-07-04T07:46:33Z</cp:lastPrinted>
  <dcterms:created xsi:type="dcterms:W3CDTF">2009-07-20T14:30:53Z</dcterms:created>
  <dcterms:modified xsi:type="dcterms:W3CDTF">2016-07-04T07:46:36Z</dcterms:modified>
  <cp:category/>
  <cp:version/>
  <cp:contentType/>
  <cp:contentStatus/>
</cp:coreProperties>
</file>