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9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330" tabRatio="500"/>
  </bookViews>
  <sheets>
    <sheet name="Forma Nr.1_20190101" sheetId="1" r:id="rId1"/>
    <sheet name="Lapas2" sheetId="2" r:id="rId2"/>
    <sheet name="Lapas3" sheetId="3" r:id="rId3"/>
  </sheets>
  <calcPr calcId="162913"/>
  <customWorkbookViews>
    <customWorkbookView name="Admin - Individuali peržiūra" guid="{5E309358-E543-4836-B62C-C5262483B821}" mergeInterval="0" personalView="1" xWindow="25" yWindow="6" windowWidth="1341" windowHeight="722" tabRatio="500" activeSheetId="1"/>
    <customWorkbookView name="PC13 - Individuali peržiūra" guid="{CE047DF6-8CEE-42AE-9CF6-B46EFA07F53D}" mergeInterval="0" personalView="1" maximized="1" xWindow="-8" yWindow="-8" windowWidth="1936" windowHeight="1056" tabRatio="500" activeSheetId="1"/>
  </customWorkbookViews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1" l="1"/>
  <c r="F33" i="1" l="1"/>
  <c r="C33" i="1" l="1"/>
  <c r="H37" i="1" l="1"/>
  <c r="H36" i="1"/>
  <c r="G36" i="1"/>
  <c r="H35" i="1"/>
  <c r="I35" i="1" s="1"/>
  <c r="H34" i="1"/>
  <c r="E33" i="1"/>
  <c r="D33" i="1"/>
  <c r="B33" i="1"/>
  <c r="G33" i="1" l="1"/>
  <c r="I36" i="1"/>
  <c r="I34" i="1"/>
  <c r="I37" i="1"/>
  <c r="H33" i="1"/>
  <c r="I33" i="1" l="1"/>
</calcChain>
</file>

<file path=xl/sharedStrings.xml><?xml version="1.0" encoding="utf-8"?>
<sst xmlns="http://schemas.openxmlformats.org/spreadsheetml/2006/main" count="67" uniqueCount="53">
  <si>
    <t>Forma Nr. 1 patvirtinta</t>
  </si>
  <si>
    <t>Lietuvos Respublikos finansų ministro</t>
  </si>
  <si>
    <t>2008 m. gruodžio 31 d. įsakymu Nr. 1K-465</t>
  </si>
  <si>
    <t>(Lietuvos Respublikos finansų ministro</t>
  </si>
  <si>
    <t>2019 m. gruodžio 30 d. įsakymo Nr. 1K-405 redakcija)</t>
  </si>
  <si>
    <t xml:space="preserve">     (įstaigos pavadinimas, kodas Juridinių asmenų registre, adresas)</t>
  </si>
  <si>
    <t xml:space="preserve">BIUDŽETINIŲ ĮSTAIGŲ PAJAMŲ ĮMOKŲ Į BIUDŽETĄ, BIUDŽETO PAJAMŲ IŠ MOKESČIŲ DALIES </t>
  </si>
  <si>
    <t>(metinė, ketvirtinė)</t>
  </si>
  <si>
    <t>ATASKAITA</t>
  </si>
  <si>
    <t>Nr.</t>
  </si>
  <si>
    <t>(data)</t>
  </si>
  <si>
    <t xml:space="preserve">    Kodas</t>
  </si>
  <si>
    <t>Ministerijos / Savivaldybės</t>
  </si>
  <si>
    <t>Departamento</t>
  </si>
  <si>
    <t>Įstaigos</t>
  </si>
  <si>
    <t>(eurai, ct)</t>
  </si>
  <si>
    <t>Pavadinimas*</t>
  </si>
  <si>
    <t>Perkeltas įmokų likutis  ataskaitinių metų pradžioje            (iždo sąskaita)</t>
  </si>
  <si>
    <t>Įstatymu  patvirtintos įmokos metams**</t>
  </si>
  <si>
    <t xml:space="preserve">Faktinės įmokos į biudžetą per ataskaitinį laikotarpį </t>
  </si>
  <si>
    <t>Gauti biudžeto asignavimai per ataskaitinį laikotarpį</t>
  </si>
  <si>
    <t>Panaudoti asignavimai per ataskaitinį laikotarpį</t>
  </si>
  <si>
    <t xml:space="preserve">Negautas asignavimų likutis iš iždo  (2+4-5)                      </t>
  </si>
  <si>
    <t>Nepanaudotas asignavimų likutis sąskaitoje, kasoje, mokėjimo kortelėse</t>
  </si>
  <si>
    <t xml:space="preserve">Bendras nepanaudotas asignavimų likutis ataskaitinio laikotarpio pabaigoje  (7+8)        </t>
  </si>
  <si>
    <t>1. Biudžetinių įstaigų pajamų įmokos, iš viso, iš jų pagal:</t>
  </si>
  <si>
    <t>1.1. Finansavimo šaltinis 30</t>
  </si>
  <si>
    <t>X</t>
  </si>
  <si>
    <t>1.2. Finansavimo šaltinis 31</t>
  </si>
  <si>
    <t>1.3. Finansavimo šaltinis 32</t>
  </si>
  <si>
    <t>1.4. Finansavimo šaltinis 33</t>
  </si>
  <si>
    <t xml:space="preserve">2. Valstybės biudžeto pajamų iš mokesčių dalis ir kitos lėšos, kurių panaudojimo apimtis ir tikslinė paskirtis nurodyta įstatyme ar Vyriausybės nutarime, iš viso, iš jų pagal: </t>
  </si>
  <si>
    <t>2.1. Finansavimo šaltinis …</t>
  </si>
  <si>
    <t>2.2. Finansavimo šaltinis …</t>
  </si>
  <si>
    <t>…</t>
  </si>
  <si>
    <t>„Dėl Asignavimų valdytojų programų, finansuojamų iš Lietuvos Respublikos valstybės biudžeto, finansavimo šaltinių klasifikacijos patvirtinimo“.</t>
  </si>
  <si>
    <t>** Valstybės biudžeto ir savivaldybių biudžetų finansinių rodiklių patvirtinimo įstatymas.</t>
  </si>
  <si>
    <t xml:space="preserve">   (įstaigos vadovo ar jo įgalioto asmens pareigų  pavadinimas)</t>
  </si>
  <si>
    <t>(parašas)</t>
  </si>
  <si>
    <t>(vardas ir pavardė)</t>
  </si>
  <si>
    <t xml:space="preserve">   (vyriausiasis buhalteris (buhalteris) / centralizuotos apskaitos įstaigos vadovo arba jo įgalioto asmens pareigų pavadinimas)</t>
  </si>
  <si>
    <t>Švietimo centro vyr.buhalterė</t>
  </si>
  <si>
    <t>Stanislava Vaičiulienė</t>
  </si>
  <si>
    <r>
      <t xml:space="preserve">* Asignavimų valdytojai, finansuojami </t>
    </r>
    <r>
      <rPr>
        <sz val="9"/>
        <color rgb="FFFF0000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iš Lietuvos Respublikos valstybės biudžeto, finansavimo šaltinius nurodo atskirose eilutėse vadovaudamiesi klasifikacija, patvirtinta Lietuvos Respublikos finansų ministro 2011 m. rugpjūčio 8 d. įsakymu Nr. 1K-265</t>
    </r>
    <r>
      <rPr>
        <sz val="9"/>
        <color rgb="FFFF0000"/>
        <rFont val="Times New Roman"/>
        <family val="1"/>
        <charset val="186"/>
      </rPr>
      <t xml:space="preserve"> </t>
    </r>
  </si>
  <si>
    <t>Rengėjo v., pavardė: Vilma Buožiuvienė</t>
  </si>
  <si>
    <t>IR KITŲ LĖŠŲ, SKIRIAMŲ PROGRAMOMS FINANSUOTI,</t>
  </si>
  <si>
    <t>2021 M. GRUODŽIO 31 D.</t>
  </si>
  <si>
    <t>metinė</t>
  </si>
  <si>
    <t>2021-04</t>
  </si>
  <si>
    <t>Šiaulių lopšelis - darželis Trys nykštukai, 190530088, Tilžės g. 41, LT-78206 Šiauliai</t>
  </si>
  <si>
    <t>Direktorė</t>
  </si>
  <si>
    <t>Danguolė Dargienė</t>
  </si>
  <si>
    <t>PASTABA.  Surinkta: 33 l. - 83568,50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</si>
</sst>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rgb="FF000000"/>
      <name val="Calibri"/>
      <family val="2"/>
      <charset val="186"/>
    </font>
    <font>
      <sz val="10"/>
      <name val="TimesLT"/>
      <charset val="186"/>
    </font>
    <font>
      <sz val="8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 Baltic"/>
      <charset val="186"/>
    </font>
    <font>
      <strike/>
      <sz val="11"/>
      <color rgb="FFFF0000"/>
      <name val="Calibri"/>
      <family val="2"/>
      <charset val="186"/>
    </font>
    <font>
      <strike/>
      <sz val="9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color rgb="FF000000"/>
      <name val="Calibri"/>
      <family val="2"/>
      <charset val="186"/>
    </font>
    <font>
      <sz val="9"/>
      <color rgb="FFFF0000"/>
      <name val="Times New Roman"/>
      <family val="1"/>
      <charset val="186"/>
    </font>
    <font>
      <sz val="10"/>
      <name val="Calibri"/>
      <family val="2"/>
      <charset val="186"/>
    </font>
    <font>
      <sz val="11"/>
      <color rgb="FF000000"/>
      <name val="Calibri"/>
      <family val="2"/>
      <charset val="186"/>
    </font>
    <font>
      <sz val="9"/>
      <color rgb="FF000000"/>
      <name val="Calibri"/>
      <family val="2"/>
      <charset val="186"/>
    </font>
    <font>
      <sz val="12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7" fillId="0" borderId="0"/>
  </cellStyleXfs>
  <cellXfs count="51">
    <xf numFmtId="0" fontId="0" fillId="0" borderId="0" xfId="0"/>
    <xf numFmtId="0" fontId="2" fillId="0" borderId="0" xfId="3" applyFont="1" applyAlignment="1">
      <alignment vertical="center"/>
    </xf>
    <xf numFmtId="0" fontId="3" fillId="0" borderId="0" xfId="0" applyFont="1"/>
    <xf numFmtId="0" fontId="4" fillId="0" borderId="0" xfId="1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4" fillId="0" borderId="0" xfId="2" applyFont="1" applyBorder="1" applyAlignment="1">
      <alignment horizontal="center"/>
    </xf>
    <xf numFmtId="0" fontId="3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8" fillId="0" borderId="0" xfId="0" applyFont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3" fillId="0" borderId="3" xfId="0" applyFont="1" applyBorder="1" applyAlignment="1">
      <alignment wrapText="1"/>
    </xf>
    <xf numFmtId="0" fontId="14" fillId="0" borderId="3" xfId="0" applyFont="1" applyBorder="1"/>
    <xf numFmtId="0" fontId="13" fillId="0" borderId="3" xfId="0" applyFont="1" applyBorder="1" applyAlignment="1">
      <alignment horizontal="justify" wrapText="1"/>
    </xf>
    <xf numFmtId="0" fontId="1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9" fillId="0" borderId="0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3" fillId="0" borderId="0" xfId="0" applyFont="1" applyFill="1" applyBorder="1"/>
    <xf numFmtId="0" fontId="9" fillId="0" borderId="0" xfId="0" applyFont="1" applyBorder="1" applyAlignment="1">
      <alignment wrapText="1"/>
    </xf>
    <xf numFmtId="0" fontId="18" fillId="0" borderId="0" xfId="0" applyFont="1" applyBorder="1"/>
    <xf numFmtId="0" fontId="9" fillId="0" borderId="0" xfId="0" applyFont="1" applyBorder="1" applyAlignment="1"/>
    <xf numFmtId="0" fontId="9" fillId="0" borderId="1" xfId="0" applyFont="1" applyBorder="1"/>
    <xf numFmtId="0" fontId="19" fillId="0" borderId="0" xfId="0" applyFont="1"/>
    <xf numFmtId="0" fontId="19" fillId="0" borderId="1" xfId="0" applyFont="1" applyBorder="1" applyAlignment="1">
      <alignment horizontal="center" vertical="center" wrapText="1"/>
    </xf>
    <xf numFmtId="14" fontId="6" fillId="0" borderId="1" xfId="1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9" fontId="6" fillId="0" borderId="1" xfId="1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/>
    </xf>
    <xf numFmtId="2" fontId="16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1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/>
    </xf>
    <xf numFmtId="0" fontId="4" fillId="0" borderId="0" xfId="1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vertical="center"/>
    </xf>
  </cellXfs>
  <cellStyles count="4">
    <cellStyle name="Įprastas" xfId="0" builtinId="0"/>
    <cellStyle name="Įprastas 5" xfId="3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3.xml"/><Relationship Id="rId42" Type="http://schemas.openxmlformats.org/officeDocument/2006/relationships/revisionLog" Target="revisionLog6.xml"/><Relationship Id="rId38" Type="http://schemas.openxmlformats.org/officeDocument/2006/relationships/revisionLog" Target="revisionLog2.xml"/><Relationship Id="rId41" Type="http://schemas.openxmlformats.org/officeDocument/2006/relationships/revisionLog" Target="revisionLog5.xml"/><Relationship Id="rId37" Type="http://schemas.openxmlformats.org/officeDocument/2006/relationships/revisionLog" Target="revisionLog1.xml"/><Relationship Id="rId40" Type="http://schemas.openxmlformats.org/officeDocument/2006/relationships/revisionLog" Target="revisionLog4.xml"/><Relationship Id="rId45" Type="http://schemas.openxmlformats.org/officeDocument/2006/relationships/revisionLog" Target="revisionLog9.xml"/><Relationship Id="rId36" Type="http://schemas.openxmlformats.org/officeDocument/2006/relationships/revisionLog" Target="revisionLog13.xml"/><Relationship Id="rId44" Type="http://schemas.openxmlformats.org/officeDocument/2006/relationships/revisionLog" Target="revisionLog8.xml"/><Relationship Id="rId35" Type="http://schemas.openxmlformats.org/officeDocument/2006/relationships/revisionLog" Target="revisionLog12.xml"/><Relationship Id="rId43" Type="http://schemas.openxmlformats.org/officeDocument/2006/relationships/revisionLog" Target="revisionLog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72544C2-DF2E-450B-AA8A-9C3AD674D067}" diskRevisions="1" revisionId="140" version="2">
  <header guid="{24DA7C56-C8CF-4F3C-8B42-3D5968363982}" dateTime="2022-01-04T10:29:50" maxSheetId="4" userName="PC13" r:id="rId35">
    <sheetIdMap count="3">
      <sheetId val="1"/>
      <sheetId val="2"/>
      <sheetId val="3"/>
    </sheetIdMap>
  </header>
  <header guid="{F6043A2A-196D-40E0-8B3F-C97C3270AE17}" dateTime="2022-01-04T10:34:43" maxSheetId="4" userName="PC13" r:id="rId36" minRId="87" maxRId="90">
    <sheetIdMap count="3">
      <sheetId val="1"/>
      <sheetId val="2"/>
      <sheetId val="3"/>
    </sheetIdMap>
  </header>
  <header guid="{25FC4A82-AADC-4736-A21C-F377E7214111}" dateTime="2022-01-07T10:20:47" maxSheetId="4" userName="PC13" r:id="rId37" minRId="91" maxRId="105">
    <sheetIdMap count="3">
      <sheetId val="1"/>
      <sheetId val="2"/>
      <sheetId val="3"/>
    </sheetIdMap>
  </header>
  <header guid="{FF4B3829-5D53-4721-973A-47509DCB3829}" dateTime="2022-01-07T11:33:08" maxSheetId="4" userName="PC13" r:id="rId38">
    <sheetIdMap count="3">
      <sheetId val="1"/>
      <sheetId val="2"/>
      <sheetId val="3"/>
    </sheetIdMap>
  </header>
  <header guid="{EC375F47-1685-4B38-AFDD-F68F7927273D}" dateTime="2022-01-07T11:46:07" maxSheetId="4" userName="PC13" r:id="rId39" minRId="106" maxRId="122">
    <sheetIdMap count="3">
      <sheetId val="1"/>
      <sheetId val="2"/>
      <sheetId val="3"/>
    </sheetIdMap>
  </header>
  <header guid="{EDC2D12D-CF2B-4A5F-BF4C-AF7D810B40E7}" dateTime="2022-01-07T11:53:11" maxSheetId="4" userName="PC13" r:id="rId40">
    <sheetIdMap count="3">
      <sheetId val="1"/>
      <sheetId val="2"/>
      <sheetId val="3"/>
    </sheetIdMap>
  </header>
  <header guid="{5FE6B2AE-BFE7-44BD-B534-92F30D652075}" dateTime="2022-01-07T11:56:27" maxSheetId="4" userName="PC13" r:id="rId41" minRId="123" maxRId="136">
    <sheetIdMap count="3">
      <sheetId val="1"/>
      <sheetId val="2"/>
      <sheetId val="3"/>
    </sheetIdMap>
  </header>
  <header guid="{D6CDCB59-A23B-4D1A-95C4-200FCADE87E6}" dateTime="2022-01-07T12:06:21" maxSheetId="4" userName="PC13" r:id="rId42" minRId="137" maxRId="139">
    <sheetIdMap count="3">
      <sheetId val="1"/>
      <sheetId val="2"/>
      <sheetId val="3"/>
    </sheetIdMap>
  </header>
  <header guid="{A211E262-3546-49E0-8406-861FA756DB22}" dateTime="2022-01-18T10:00:20" maxSheetId="4" userName="PC13" r:id="rId43" minRId="140">
    <sheetIdMap count="3">
      <sheetId val="1"/>
      <sheetId val="2"/>
      <sheetId val="3"/>
    </sheetIdMap>
  </header>
  <header guid="{B1CA81D4-CA73-49B9-A02D-93C7A2DED207}" dateTime="2022-01-18T10:00:42" maxSheetId="4" userName="PC13" r:id="rId44">
    <sheetIdMap count="3">
      <sheetId val="1"/>
      <sheetId val="2"/>
      <sheetId val="3"/>
    </sheetIdMap>
  </header>
  <header guid="{772544C2-DF2E-450B-AA8A-9C3AD674D067}" dateTime="2022-01-20T13:10:55" maxSheetId="4" userName="Admin" r:id="rId45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" sId="1" numFmtId="19">
    <oc r="C18">
      <v>44565</v>
    </oc>
    <nc r="C18">
      <v>44568</v>
    </nc>
  </rcc>
  <rm rId="92" sheetId="1" source="G23" destination="H23" sourceSheetId="1">
    <rfmt sheetId="1" sqref="H23" start="0" length="0">
      <dxf>
        <font>
          <sz val="9"/>
          <color rgb="FF000000"/>
          <name val="Times New Roman"/>
          <scheme val="none"/>
        </font>
      </dxf>
    </rfmt>
  </rm>
  <rfmt sheetId="1" sqref="I22:I25">
    <dxf>
      <alignment horizontal="center" readingOrder="0"/>
    </dxf>
  </rfmt>
  <rfmt sheetId="1" sqref="I22:I25">
    <dxf>
      <alignment horizontal="left" readingOrder="0"/>
    </dxf>
  </rfmt>
  <rfmt sheetId="1" sqref="E18" start="0" length="0">
    <dxf>
      <numFmt numFmtId="22" formatCode="mmm/yy"/>
    </dxf>
  </rfmt>
  <rfmt sheetId="1" sqref="E18">
    <dxf>
      <numFmt numFmtId="30" formatCode="@"/>
    </dxf>
  </rfmt>
  <rcc rId="93" sId="1" numFmtId="30">
    <nc r="E18" t="inlineStr">
      <is>
        <t>2021-04</t>
      </is>
    </nc>
  </rcc>
  <rfmt sheetId="1" sqref="E18">
    <dxf>
      <alignment horizontal="center" readingOrder="0"/>
    </dxf>
  </rfmt>
  <rcc rId="94" sId="1">
    <nc r="D37">
      <v>1300</v>
    </nc>
  </rcc>
  <rcc rId="95" sId="1">
    <nc r="E37">
      <v>769.91</v>
    </nc>
  </rcc>
  <rcc rId="96" sId="1">
    <nc r="F37">
      <v>769.91</v>
    </nc>
  </rcc>
  <rcc rId="97" sId="1">
    <nc r="G34">
      <v>0</v>
    </nc>
  </rcc>
  <rcc rId="98" sId="1">
    <nc r="C35">
      <v>0</v>
    </nc>
  </rcc>
  <rcc rId="99" sId="1">
    <nc r="D35">
      <v>0</v>
    </nc>
  </rcc>
  <rcc rId="100" sId="1">
    <nc r="E35">
      <v>0</v>
    </nc>
  </rcc>
  <rcc rId="101" sId="1">
    <nc r="F35">
      <v>0</v>
    </nc>
  </rcc>
  <rfmt sheetId="1" sqref="C35:F35">
    <dxf>
      <alignment horizontal="center" readingOrder="0"/>
    </dxf>
  </rfmt>
  <rcc rId="102" sId="1">
    <oc r="A43" t="inlineStr">
      <is>
        <t>PASTABA.  Surinkta: 32 l. - 16,00 Eur, 33 l. - 360,00 Eur</t>
      </is>
    </oc>
    <nc r="A43" t="inlineStr">
      <is>
        <t>PASTABA.  Surinkta: 32 l. - 65,16 Eur, 33 l. - 1470,96 Eur</t>
      </is>
    </nc>
  </rcc>
  <rcc rId="103" sId="1">
    <oc r="A7" t="inlineStr">
      <is>
        <t>Šiaulių Centro pradinė mokykla, 191818517, A. Mickevičiaus g. 9, Šiauliai</t>
      </is>
    </oc>
    <nc r="A7" t="inlineStr">
      <is>
        <t>Šiaulių Centro pradinė mokykla, 191818517, A. Mickevičiaus g. 9, LT-76341 Šiauliai</t>
      </is>
    </nc>
  </rcc>
  <rcc rId="104" sId="1">
    <nc r="D14" t="inlineStr">
      <is>
        <t>metinė</t>
      </is>
    </nc>
  </rcc>
  <rcc rId="105" sId="1">
    <oc r="C14" t="inlineStr">
      <is>
        <t>metinė</t>
      </is>
    </oc>
    <nc r="C14"/>
  </rcc>
  <rfmt sheetId="1" sqref="C14" start="0" length="0">
    <dxf>
      <border>
        <left/>
        <right/>
        <top/>
        <bottom/>
      </border>
    </dxf>
  </rfmt>
  <rfmt sheetId="1" sqref="I25">
    <dxf>
      <alignment horizontal="center" readingOrder="0"/>
    </dxf>
  </rfmt>
  <rcv guid="{CE047DF6-8CEE-42AE-9CF6-B46EFA07F53D}" action="delete"/>
  <rcv guid="{CE047DF6-8CEE-42AE-9CF6-B46EFA07F53D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E047DF6-8CEE-42AE-9CF6-B46EFA07F53D}" action="delete"/>
  <rcv guid="{CE047DF6-8CEE-42AE-9CF6-B46EFA07F53D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" sId="1">
    <oc r="A7" t="inlineStr">
      <is>
        <t>Šiaulių Centro pradinė mokykla, 191818517, A. Mickevičiaus g. 9, LT-76341 Šiauliai</t>
      </is>
    </oc>
    <nc r="A7" t="inlineStr">
      <is>
        <t>Šiaulių miesto Koncertinė įstaiga Saulė, 302296914, Tilžės g. 140, LT-76350 Šiauliai</t>
      </is>
    </nc>
  </rcc>
  <rcc rId="107" sId="1">
    <oc r="I25">
      <v>191818517</v>
    </oc>
    <nc r="I25">
      <v>302296914</v>
    </nc>
  </rcc>
  <rcc rId="108" sId="1">
    <oc r="A48" t="inlineStr">
      <is>
        <t>Direktorė</t>
      </is>
    </oc>
    <nc r="A48" t="inlineStr">
      <is>
        <t>Vadovas</t>
      </is>
    </nc>
  </rcc>
  <rcc rId="109" sId="1">
    <oc r="H48" t="inlineStr">
      <is>
        <t>Dalia Dambrauskienė</t>
      </is>
    </oc>
    <nc r="H48" t="inlineStr">
      <is>
        <t>Saulius Kauneckas</t>
      </is>
    </nc>
  </rcc>
  <rcc rId="110" sId="1">
    <oc r="B34">
      <v>40</v>
    </oc>
    <nc r="B34">
      <v>34982.129999999997</v>
    </nc>
  </rcc>
  <rcc rId="111" sId="1">
    <oc r="C37">
      <v>1200</v>
    </oc>
    <nc r="C37">
      <v>0</v>
    </nc>
  </rcc>
  <rcc rId="112" sId="1">
    <oc r="C36">
      <v>200</v>
    </oc>
    <nc r="C36">
      <v>20000</v>
    </nc>
  </rcc>
  <rcc rId="113" sId="1">
    <oc r="D37">
      <v>1300</v>
    </oc>
    <nc r="D37">
      <v>0</v>
    </nc>
  </rcc>
  <rcc rId="114" sId="1">
    <oc r="E37">
      <v>769.91</v>
    </oc>
    <nc r="E37">
      <v>0</v>
    </nc>
  </rcc>
  <rcc rId="115" sId="1">
    <oc r="F37">
      <v>769.91</v>
    </oc>
    <nc r="F37">
      <v>0</v>
    </nc>
  </rcc>
  <rcc rId="116" sId="1">
    <oc r="G37">
      <f>D37-E37</f>
    </oc>
    <nc r="G37">
      <v>0</v>
    </nc>
  </rcc>
  <rfmt sheetId="1" sqref="B33:I37">
    <dxf>
      <numFmt numFmtId="2" formatCode="0.00"/>
    </dxf>
  </rfmt>
  <rcc rId="117" sId="1" numFmtId="4">
    <oc r="D36">
      <v>0</v>
    </oc>
    <nc r="D36">
      <v>27100</v>
    </nc>
  </rcc>
  <rcc rId="118" sId="1" numFmtId="4">
    <oc r="E36">
      <v>0</v>
    </oc>
    <nc r="E36">
      <v>19895.41</v>
    </nc>
  </rcc>
  <rcc rId="119" sId="1" numFmtId="4">
    <oc r="E34">
      <v>40</v>
    </oc>
    <nc r="E34">
      <v>34982.129999999997</v>
    </nc>
  </rcc>
  <rcc rId="120" sId="1" numFmtId="4">
    <oc r="F34">
      <v>40</v>
    </oc>
    <nc r="F34">
      <v>34982.129999999997</v>
    </nc>
  </rcc>
  <rcc rId="121" sId="1" numFmtId="4">
    <oc r="F36">
      <v>0</v>
    </oc>
    <nc r="F36">
      <v>19895.41</v>
    </nc>
  </rcc>
  <rcc rId="122" sId="1">
    <oc r="A43" t="inlineStr">
      <is>
        <t>PASTABA.  Surinkta: 32 l. - 65,16 Eur, 33 l. - 1470,96 Eur</t>
      </is>
    </oc>
    <nc r="A43" t="inlineStr">
      <is>
        <t>PASTABA.  Surinkta: 32 l. - 11455,17 Eur</t>
      </is>
    </nc>
  </rcc>
  <rcv guid="{CE047DF6-8CEE-42AE-9CF6-B46EFA07F53D}" action="delete"/>
  <rcv guid="{CE047DF6-8CEE-42AE-9CF6-B46EFA07F53D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E047DF6-8CEE-42AE-9CF6-B46EFA07F53D}" action="delete"/>
  <rcv guid="{CE047DF6-8CEE-42AE-9CF6-B46EFA07F53D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" sId="1">
    <oc r="A7" t="inlineStr">
      <is>
        <t>Šiaulių miesto Koncertinė įstaiga Saulė, 302296914, Tilžės g. 140, LT-76350 Šiauliai</t>
      </is>
    </oc>
    <nc r="A7" t="inlineStr">
      <is>
        <t>Šiaulių lopšelis - darželis Trys nykštukai, 190530088, Tilžės g. 41, LT-78206 Šiauliai</t>
      </is>
    </nc>
  </rcc>
  <rcc rId="124" sId="1">
    <oc r="I25">
      <v>302296914</v>
    </oc>
    <nc r="I25">
      <v>190530088</v>
    </nc>
  </rcc>
  <rcc rId="125" sId="1" numFmtId="4">
    <oc r="B34">
      <v>34982.129999999997</v>
    </oc>
    <nc r="B34">
      <v>7322.41</v>
    </nc>
  </rcc>
  <rcc rId="126" sId="1" numFmtId="4">
    <oc r="E34">
      <v>34982.129999999997</v>
    </oc>
    <nc r="E34">
      <v>7322.41</v>
    </nc>
  </rcc>
  <rcc rId="127" sId="1" numFmtId="4">
    <oc r="F34">
      <v>34982.129999999997</v>
    </oc>
    <nc r="F34">
      <v>7322.41</v>
    </nc>
  </rcc>
  <rcc rId="128" sId="1" numFmtId="4">
    <oc r="C36">
      <v>20000</v>
    </oc>
    <nc r="C36">
      <v>0</v>
    </nc>
  </rcc>
  <rcc rId="129" sId="1" numFmtId="4">
    <oc r="D36">
      <v>27100</v>
    </oc>
    <nc r="D36">
      <v>0</v>
    </nc>
  </rcc>
  <rcc rId="130" sId="1" numFmtId="4">
    <oc r="E36">
      <v>19895.41</v>
    </oc>
    <nc r="E36">
      <v>0</v>
    </nc>
  </rcc>
  <rcc rId="131" sId="1" numFmtId="4">
    <oc r="F36">
      <v>19895.41</v>
    </oc>
    <nc r="F36">
      <v>0</v>
    </nc>
  </rcc>
  <rcc rId="132" sId="1" numFmtId="4">
    <oc r="C37">
      <v>0</v>
    </oc>
    <nc r="C37">
      <v>92700</v>
    </nc>
  </rcc>
  <rcc rId="133" sId="1" numFmtId="4">
    <oc r="D37">
      <v>0</v>
    </oc>
    <nc r="D37">
      <v>83700</v>
    </nc>
  </rcc>
  <rcc rId="134" sId="1" numFmtId="4">
    <oc r="E37">
      <v>0</v>
    </oc>
    <nc r="E37">
      <v>83700</v>
    </nc>
  </rcc>
  <rcc rId="135" sId="1" numFmtId="4">
    <oc r="F37">
      <v>0</v>
    </oc>
    <nc r="F37">
      <v>83700</v>
    </nc>
  </rcc>
  <rcc rId="136" sId="1">
    <oc r="A43" t="inlineStr">
      <is>
        <t>PASTABA.  Surinkta: 32 l. - 11455,17 Eur</t>
      </is>
    </oc>
    <nc r="A43" t="inlineStr">
      <is>
        <t>PASTABA.  Surinkta: 33 l. -  Eur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" sId="1">
    <oc r="A43" t="inlineStr">
      <is>
        <t>PASTABA.  Surinkta: 33 l. -  Eur</t>
      </is>
    </oc>
    <nc r="A43" t="inlineStr">
      <is>
        <t>PASTABA.  Surinkta: 33 l. - 83900,50 Eur</t>
      </is>
    </nc>
  </rcc>
  <rcc rId="138" sId="1">
    <oc r="A48" t="inlineStr">
      <is>
        <t>Vadovas</t>
      </is>
    </oc>
    <nc r="A48" t="inlineStr">
      <is>
        <t>Direktorė</t>
      </is>
    </nc>
  </rcc>
  <rcc rId="139" sId="1">
    <oc r="H48" t="inlineStr">
      <is>
        <t>Saulius Kauneckas</t>
      </is>
    </oc>
    <nc r="H48" t="inlineStr">
      <is>
        <t>Danguolė Dargienė</t>
      </is>
    </nc>
  </rcc>
  <rcv guid="{CE047DF6-8CEE-42AE-9CF6-B46EFA07F53D}" action="delete"/>
  <rcv guid="{CE047DF6-8CEE-42AE-9CF6-B46EFA07F53D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" sId="1">
    <oc r="A43" t="inlineStr">
      <is>
        <t>PASTABA.  Surinkta: 33 l. - 83900,50 Eur</t>
      </is>
    </oc>
    <nc r="A43" t="inlineStr">
      <is>
        <t>PASTABA.  Surinkta: 33 l. - 83568,50 Eur</t>
      </is>
    </nc>
  </rcc>
  <rcv guid="{CE047DF6-8CEE-42AE-9CF6-B46EFA07F53D}" action="delete"/>
  <rcv guid="{CE047DF6-8CEE-42AE-9CF6-B46EFA07F53D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E047DF6-8CEE-42AE-9CF6-B46EFA07F53D}" action="delete"/>
  <rcv guid="{CE047DF6-8CEE-42AE-9CF6-B46EFA07F53D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E309358-E543-4836-B62C-C5262483B821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E047DF6-8CEE-42AE-9CF6-B46EFA07F53D}" action="delete"/>
  <rcv guid="{CE047DF6-8CEE-42AE-9CF6-B46EFA07F53D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" sId="1">
    <oc r="A13" t="inlineStr">
      <is>
        <t>2021 M. RUGSĖJO 30 D.</t>
      </is>
    </oc>
    <nc r="A13" t="inlineStr">
      <is>
        <t>2021 M. GRUODŽIO 31 D.</t>
      </is>
    </nc>
  </rcc>
  <rcc rId="88" sId="1">
    <oc r="C14" t="inlineStr">
      <is>
        <t>KETVIRTINĖ</t>
      </is>
    </oc>
    <nc r="C14" t="inlineStr">
      <is>
        <t>metinė</t>
      </is>
    </nc>
  </rcc>
  <rcc rId="89" sId="1" numFmtId="19">
    <oc r="C18">
      <v>44477</v>
    </oc>
    <nc r="C18">
      <v>44565</v>
    </nc>
  </rcc>
  <rcc rId="90" sId="1">
    <oc r="A7" t="inlineStr">
      <is>
        <t>Šiaulių Centro pradinė mokykla, 191818517, A. Mickevičiaus g. 9. Šiauliai</t>
      </is>
    </oc>
    <nc r="A7" t="inlineStr">
      <is>
        <t>Šiaulių Centro pradinė mokykla, 191818517, A. Mickevičiaus g. 9, Šiauliai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topLeftCell="A28" zoomScaleNormal="100" workbookViewId="0">
      <selection activeCell="A43" sqref="A43"/>
    </sheetView>
  </sheetViews>
  <sheetFormatPr defaultColWidth="8.7109375" defaultRowHeight="15"/>
  <cols>
    <col min="1" max="1" width="56.42578125" customWidth="1"/>
    <col min="2" max="9" width="18.140625" customWidth="1"/>
  </cols>
  <sheetData>
    <row r="1" spans="1:12">
      <c r="H1" s="1" t="s">
        <v>0</v>
      </c>
      <c r="I1" s="2"/>
      <c r="L1" s="2"/>
    </row>
    <row r="2" spans="1:12">
      <c r="H2" s="1" t="s">
        <v>1</v>
      </c>
      <c r="I2" s="2"/>
      <c r="L2" s="2"/>
    </row>
    <row r="3" spans="1:12">
      <c r="H3" s="1" t="s">
        <v>2</v>
      </c>
      <c r="I3" s="2"/>
      <c r="L3" s="2"/>
    </row>
    <row r="4" spans="1:12">
      <c r="H4" s="1" t="s">
        <v>3</v>
      </c>
      <c r="I4" s="2"/>
      <c r="L4" s="2"/>
    </row>
    <row r="5" spans="1:12" ht="13.5" customHeight="1">
      <c r="H5" s="1" t="s">
        <v>4</v>
      </c>
      <c r="I5" s="2"/>
      <c r="L5" s="2"/>
    </row>
    <row r="6" spans="1:12" ht="13.5" customHeight="1">
      <c r="H6" s="1"/>
      <c r="I6" s="2"/>
      <c r="L6" s="2"/>
    </row>
    <row r="7" spans="1:12" ht="15.75">
      <c r="A7" s="47" t="s">
        <v>49</v>
      </c>
      <c r="B7" s="47"/>
      <c r="C7" s="47"/>
      <c r="D7" s="47"/>
      <c r="E7" s="47"/>
      <c r="F7" s="47"/>
      <c r="G7" s="47"/>
      <c r="H7" s="47"/>
      <c r="I7" s="47"/>
    </row>
    <row r="8" spans="1:12" ht="15" customHeight="1">
      <c r="A8" s="48" t="s">
        <v>5</v>
      </c>
      <c r="B8" s="48"/>
      <c r="C8" s="48"/>
      <c r="D8" s="48"/>
      <c r="E8" s="48"/>
      <c r="F8" s="48"/>
      <c r="G8" s="48"/>
      <c r="H8" s="48"/>
      <c r="I8" s="48"/>
    </row>
    <row r="9" spans="1:12" ht="15" customHeight="1">
      <c r="A9" s="3"/>
      <c r="B9" s="3"/>
      <c r="C9" s="3"/>
      <c r="D9" s="3"/>
      <c r="E9" s="3"/>
      <c r="F9" s="3"/>
      <c r="G9" s="3"/>
      <c r="H9" s="3"/>
      <c r="I9" s="3"/>
    </row>
    <row r="10" spans="1:12" ht="15.75" customHeight="1">
      <c r="A10" s="49" t="s">
        <v>6</v>
      </c>
      <c r="B10" s="49"/>
      <c r="C10" s="49"/>
      <c r="D10" s="49"/>
      <c r="E10" s="49"/>
      <c r="F10" s="49"/>
      <c r="G10" s="49"/>
      <c r="H10" s="49"/>
      <c r="I10" s="49"/>
    </row>
    <row r="11" spans="1:12" ht="15.75" customHeight="1">
      <c r="A11" s="49" t="s">
        <v>45</v>
      </c>
      <c r="B11" s="49"/>
      <c r="C11" s="49"/>
      <c r="D11" s="49"/>
      <c r="E11" s="49"/>
      <c r="F11" s="49"/>
      <c r="G11" s="49"/>
      <c r="H11" s="49"/>
      <c r="I11" s="49"/>
    </row>
    <row r="12" spans="1:12" ht="15.75">
      <c r="A12" s="4"/>
      <c r="B12" s="4"/>
      <c r="C12" s="4"/>
      <c r="D12" s="4"/>
      <c r="E12" s="4"/>
      <c r="F12" s="4"/>
      <c r="G12" s="4"/>
      <c r="H12" s="4"/>
      <c r="I12" s="4"/>
    </row>
    <row r="13" spans="1:12" ht="15.75">
      <c r="A13" s="50" t="s">
        <v>46</v>
      </c>
      <c r="B13" s="50"/>
      <c r="C13" s="50"/>
      <c r="D13" s="50"/>
      <c r="E13" s="50"/>
      <c r="F13" s="50"/>
      <c r="G13" s="50"/>
      <c r="H13" s="50"/>
      <c r="I13" s="50"/>
    </row>
    <row r="14" spans="1:12" ht="15.75">
      <c r="A14" s="33"/>
      <c r="B14" s="33"/>
      <c r="C14" s="40"/>
      <c r="D14" s="34" t="s">
        <v>47</v>
      </c>
      <c r="E14" s="33"/>
      <c r="F14" s="33"/>
      <c r="G14" s="33"/>
      <c r="H14" s="33"/>
      <c r="I14" s="33"/>
    </row>
    <row r="15" spans="1:12">
      <c r="A15" s="43" t="s">
        <v>7</v>
      </c>
      <c r="B15" s="43"/>
      <c r="C15" s="43"/>
      <c r="D15" s="43"/>
      <c r="E15" s="43"/>
      <c r="F15" s="43"/>
      <c r="G15" s="43"/>
      <c r="H15" s="43"/>
      <c r="I15" s="43"/>
    </row>
    <row r="16" spans="1:12" ht="15.75">
      <c r="A16" s="44" t="s">
        <v>8</v>
      </c>
      <c r="B16" s="44"/>
      <c r="C16" s="44"/>
      <c r="D16" s="44"/>
      <c r="E16" s="44"/>
      <c r="F16" s="44"/>
      <c r="G16" s="44"/>
      <c r="H16" s="44"/>
      <c r="I16" s="44"/>
    </row>
    <row r="18" spans="1:11">
      <c r="C18" s="35">
        <v>44568</v>
      </c>
      <c r="D18" s="5" t="s">
        <v>9</v>
      </c>
      <c r="E18" s="39" t="s">
        <v>48</v>
      </c>
    </row>
    <row r="19" spans="1:11">
      <c r="C19" s="6" t="s">
        <v>10</v>
      </c>
      <c r="D19" s="2"/>
      <c r="E19" s="2"/>
      <c r="F19" s="2"/>
      <c r="G19" s="2"/>
      <c r="H19" s="2"/>
      <c r="I19" s="2"/>
    </row>
    <row r="20" spans="1:11">
      <c r="D20" s="2"/>
      <c r="E20" s="2"/>
      <c r="F20" s="2"/>
      <c r="G20" s="2"/>
      <c r="H20" s="2"/>
    </row>
    <row r="21" spans="1:11">
      <c r="D21" s="2"/>
      <c r="E21" s="2"/>
      <c r="F21" s="2"/>
      <c r="G21" s="2"/>
      <c r="H21" s="2"/>
      <c r="I21" s="2"/>
    </row>
    <row r="22" spans="1:11">
      <c r="D22" s="2"/>
      <c r="E22" s="7"/>
      <c r="F22" s="7"/>
      <c r="G22" s="2"/>
      <c r="H22" s="2"/>
      <c r="I22" s="37" t="s">
        <v>11</v>
      </c>
    </row>
    <row r="23" spans="1:11">
      <c r="D23" s="2"/>
      <c r="E23" s="7"/>
      <c r="F23" s="7"/>
      <c r="H23" s="2" t="s">
        <v>12</v>
      </c>
      <c r="I23" s="38"/>
    </row>
    <row r="24" spans="1:11">
      <c r="D24" s="2"/>
      <c r="E24" s="2"/>
      <c r="F24" s="2"/>
      <c r="G24" s="2"/>
      <c r="H24" s="2" t="s">
        <v>13</v>
      </c>
      <c r="I24" s="38"/>
    </row>
    <row r="25" spans="1:11" ht="15.75">
      <c r="D25" s="2"/>
      <c r="E25" s="2"/>
      <c r="F25" s="2"/>
      <c r="G25" s="2"/>
      <c r="H25" s="7" t="s">
        <v>14</v>
      </c>
      <c r="I25" s="36">
        <v>190530088</v>
      </c>
    </row>
    <row r="26" spans="1:11">
      <c r="A26" s="8"/>
      <c r="B26" s="8"/>
      <c r="C26" s="8"/>
      <c r="D26" s="9"/>
      <c r="E26" s="9"/>
      <c r="F26" s="9"/>
      <c r="G26" s="10"/>
      <c r="H26" s="9"/>
      <c r="I26" s="9"/>
    </row>
    <row r="27" spans="1:11">
      <c r="A27" s="45"/>
      <c r="B27" s="45"/>
      <c r="C27" s="45"/>
      <c r="D27" s="45"/>
      <c r="E27" s="45"/>
      <c r="F27" s="45"/>
      <c r="G27" s="45"/>
      <c r="H27" s="45"/>
      <c r="I27" s="45"/>
    </row>
    <row r="28" spans="1:11">
      <c r="A28" s="11"/>
      <c r="B28" s="11"/>
      <c r="C28" s="11"/>
      <c r="D28" s="11"/>
      <c r="E28" s="11"/>
      <c r="F28" s="11"/>
      <c r="G28" s="11"/>
      <c r="H28" s="11"/>
      <c r="I28" s="11"/>
    </row>
    <row r="30" spans="1:11">
      <c r="I30" s="12" t="s">
        <v>15</v>
      </c>
    </row>
    <row r="31" spans="1:11" ht="99" customHeight="1">
      <c r="A31" s="13" t="s">
        <v>16</v>
      </c>
      <c r="B31" s="14" t="s">
        <v>17</v>
      </c>
      <c r="C31" s="14" t="s">
        <v>18</v>
      </c>
      <c r="D31" s="14" t="s">
        <v>19</v>
      </c>
      <c r="E31" s="14" t="s">
        <v>20</v>
      </c>
      <c r="F31" s="14" t="s">
        <v>21</v>
      </c>
      <c r="G31" s="15" t="s">
        <v>22</v>
      </c>
      <c r="H31" s="14" t="s">
        <v>23</v>
      </c>
      <c r="I31" s="15" t="s">
        <v>24</v>
      </c>
      <c r="J31" s="2"/>
      <c r="K31" s="2"/>
    </row>
    <row r="32" spans="1:11" ht="12" customHeight="1">
      <c r="A32" s="16">
        <v>1</v>
      </c>
      <c r="B32" s="16">
        <v>2</v>
      </c>
      <c r="C32" s="16">
        <v>3</v>
      </c>
      <c r="D32" s="16">
        <v>4</v>
      </c>
      <c r="E32" s="16">
        <v>5</v>
      </c>
      <c r="F32" s="16">
        <v>6</v>
      </c>
      <c r="G32" s="16">
        <v>7</v>
      </c>
      <c r="H32" s="16">
        <v>8</v>
      </c>
      <c r="I32" s="16">
        <v>9</v>
      </c>
    </row>
    <row r="33" spans="1:9">
      <c r="A33" s="17" t="s">
        <v>25</v>
      </c>
      <c r="B33" s="41">
        <f>SUM(B34)</f>
        <v>7322.41</v>
      </c>
      <c r="C33" s="42">
        <f>SUM(C35:C37)</f>
        <v>92700</v>
      </c>
      <c r="D33" s="41">
        <f>SUM(D35:D37)</f>
        <v>83700</v>
      </c>
      <c r="E33" s="41">
        <f>SUM(E34:E37)</f>
        <v>91022.41</v>
      </c>
      <c r="F33" s="41">
        <f>SUM(F34:F37)</f>
        <v>91022.41</v>
      </c>
      <c r="G33" s="41">
        <f>B33+D33-E33</f>
        <v>0</v>
      </c>
      <c r="H33" s="41">
        <f>SUM(H34:H37)</f>
        <v>0</v>
      </c>
      <c r="I33" s="41">
        <f>G33+H33</f>
        <v>0</v>
      </c>
    </row>
    <row r="34" spans="1:9">
      <c r="A34" s="17" t="s">
        <v>26</v>
      </c>
      <c r="B34" s="41">
        <v>7322.41</v>
      </c>
      <c r="C34" s="41" t="s">
        <v>27</v>
      </c>
      <c r="D34" s="41" t="s">
        <v>27</v>
      </c>
      <c r="E34" s="41">
        <v>7322.41</v>
      </c>
      <c r="F34" s="41">
        <v>7322.41</v>
      </c>
      <c r="G34" s="41">
        <v>0</v>
      </c>
      <c r="H34" s="41">
        <f>E34-F34</f>
        <v>0</v>
      </c>
      <c r="I34" s="41">
        <f>G34+H34</f>
        <v>0</v>
      </c>
    </row>
    <row r="35" spans="1:9">
      <c r="A35" s="17" t="s">
        <v>28</v>
      </c>
      <c r="B35" s="41" t="s">
        <v>27</v>
      </c>
      <c r="C35" s="41">
        <v>0</v>
      </c>
      <c r="D35" s="41">
        <v>0</v>
      </c>
      <c r="E35" s="41">
        <v>0</v>
      </c>
      <c r="F35" s="41">
        <v>0</v>
      </c>
      <c r="G35" s="41">
        <f>D35-E35</f>
        <v>0</v>
      </c>
      <c r="H35" s="41">
        <f>E35-F35</f>
        <v>0</v>
      </c>
      <c r="I35" s="41">
        <f>G35+H35</f>
        <v>0</v>
      </c>
    </row>
    <row r="36" spans="1:9">
      <c r="A36" s="17" t="s">
        <v>29</v>
      </c>
      <c r="B36" s="41" t="s">
        <v>27</v>
      </c>
      <c r="C36" s="42">
        <v>0</v>
      </c>
      <c r="D36" s="42">
        <v>0</v>
      </c>
      <c r="E36" s="41">
        <v>0</v>
      </c>
      <c r="F36" s="41">
        <v>0</v>
      </c>
      <c r="G36" s="41">
        <f>D36-E36</f>
        <v>0</v>
      </c>
      <c r="H36" s="41">
        <f>E36-F36</f>
        <v>0</v>
      </c>
      <c r="I36" s="41">
        <f>G36+H36</f>
        <v>0</v>
      </c>
    </row>
    <row r="37" spans="1:9">
      <c r="A37" s="17" t="s">
        <v>30</v>
      </c>
      <c r="B37" s="41" t="s">
        <v>27</v>
      </c>
      <c r="C37" s="41">
        <v>92700</v>
      </c>
      <c r="D37" s="41">
        <v>83700</v>
      </c>
      <c r="E37" s="41">
        <v>83700</v>
      </c>
      <c r="F37" s="41">
        <v>83700</v>
      </c>
      <c r="G37" s="41">
        <v>0</v>
      </c>
      <c r="H37" s="41">
        <f>E37-F37</f>
        <v>0</v>
      </c>
      <c r="I37" s="41">
        <f>G37+H37</f>
        <v>0</v>
      </c>
    </row>
    <row r="38" spans="1:9" ht="39" customHeight="1">
      <c r="A38" s="19" t="s">
        <v>31</v>
      </c>
      <c r="B38" s="20" t="s">
        <v>27</v>
      </c>
      <c r="C38" s="20" t="s">
        <v>27</v>
      </c>
      <c r="D38" s="20" t="s">
        <v>27</v>
      </c>
      <c r="E38" s="20" t="s">
        <v>27</v>
      </c>
      <c r="F38" s="20" t="s">
        <v>27</v>
      </c>
      <c r="G38" s="20" t="s">
        <v>27</v>
      </c>
      <c r="H38" s="20" t="s">
        <v>27</v>
      </c>
      <c r="I38" s="20" t="s">
        <v>27</v>
      </c>
    </row>
    <row r="39" spans="1:9">
      <c r="A39" s="21" t="s">
        <v>32</v>
      </c>
      <c r="B39" s="18"/>
      <c r="C39" s="18"/>
      <c r="D39" s="18"/>
      <c r="E39" s="18"/>
      <c r="F39" s="18"/>
      <c r="G39" s="18"/>
      <c r="H39" s="18"/>
      <c r="I39" s="18"/>
    </row>
    <row r="40" spans="1:9">
      <c r="A40" s="21" t="s">
        <v>33</v>
      </c>
      <c r="B40" s="18"/>
      <c r="C40" s="18"/>
      <c r="D40" s="18"/>
      <c r="E40" s="18"/>
      <c r="F40" s="18"/>
      <c r="G40" s="18"/>
      <c r="H40" s="18"/>
      <c r="I40" s="18"/>
    </row>
    <row r="41" spans="1:9">
      <c r="A41" s="21" t="s">
        <v>34</v>
      </c>
      <c r="B41" s="18"/>
      <c r="C41" s="18"/>
      <c r="D41" s="18"/>
      <c r="E41" s="18"/>
      <c r="F41" s="18"/>
      <c r="G41" s="18"/>
      <c r="H41" s="18"/>
      <c r="I41" s="18"/>
    </row>
    <row r="42" spans="1:9">
      <c r="A42" s="22"/>
      <c r="B42" s="30"/>
      <c r="C42" s="30"/>
      <c r="D42" s="30"/>
      <c r="E42" s="30"/>
      <c r="F42" s="30"/>
      <c r="G42" s="30"/>
      <c r="H42" s="30"/>
      <c r="I42" s="30"/>
    </row>
    <row r="43" spans="1:9">
      <c r="A43" s="29" t="s">
        <v>52</v>
      </c>
      <c r="B43" s="7"/>
      <c r="C43" s="7"/>
      <c r="D43" s="7"/>
      <c r="E43" s="7"/>
      <c r="F43" s="7"/>
      <c r="G43" s="7"/>
      <c r="H43" s="7"/>
      <c r="I43" s="7"/>
    </row>
    <row r="44" spans="1:9">
      <c r="A44" s="22"/>
      <c r="B44" s="7"/>
      <c r="C44" s="7"/>
      <c r="D44" s="7"/>
      <c r="E44" s="7"/>
      <c r="F44" s="7"/>
      <c r="G44" s="7"/>
      <c r="H44" s="7"/>
      <c r="I44" s="7"/>
    </row>
    <row r="45" spans="1:9">
      <c r="A45" s="23" t="s">
        <v>43</v>
      </c>
      <c r="B45" s="31"/>
      <c r="C45" s="31"/>
      <c r="D45" s="31"/>
      <c r="E45" s="31"/>
      <c r="F45" s="31"/>
      <c r="G45" s="31"/>
      <c r="H45" s="31"/>
      <c r="I45" s="31"/>
    </row>
    <row r="46" spans="1:9">
      <c r="A46" s="23" t="s">
        <v>35</v>
      </c>
      <c r="B46" s="31"/>
      <c r="C46" s="31"/>
      <c r="D46" s="31"/>
      <c r="E46" s="31"/>
      <c r="F46" s="31"/>
      <c r="G46" s="31"/>
      <c r="H46" s="31"/>
      <c r="I46" s="31"/>
    </row>
    <row r="47" spans="1:9" ht="15" customHeight="1">
      <c r="A47" s="46" t="s">
        <v>36</v>
      </c>
      <c r="B47" s="46"/>
      <c r="C47" s="46"/>
      <c r="D47" s="46"/>
      <c r="E47" s="46"/>
      <c r="F47" s="46"/>
      <c r="G47" s="46"/>
      <c r="H47" s="46"/>
      <c r="I47" s="46"/>
    </row>
    <row r="48" spans="1:9" ht="14.25" customHeight="1">
      <c r="A48" s="32" t="s">
        <v>50</v>
      </c>
      <c r="B48" s="2"/>
      <c r="C48" s="2"/>
      <c r="D48" s="24"/>
      <c r="E48" s="2"/>
      <c r="F48" s="2"/>
      <c r="G48" s="2"/>
      <c r="H48" s="24" t="s">
        <v>51</v>
      </c>
      <c r="I48" s="2"/>
    </row>
    <row r="49" spans="1:9">
      <c r="A49" s="2" t="s">
        <v>37</v>
      </c>
      <c r="B49" s="2"/>
      <c r="C49" s="2"/>
      <c r="D49" s="11" t="s">
        <v>38</v>
      </c>
      <c r="E49" s="2"/>
      <c r="F49" s="2"/>
      <c r="G49" s="2"/>
      <c r="H49" s="2" t="s">
        <v>39</v>
      </c>
      <c r="I49" s="2"/>
    </row>
    <row r="50" spans="1:9">
      <c r="A50" s="2"/>
      <c r="B50" s="2"/>
      <c r="C50" s="2"/>
      <c r="D50" s="11"/>
      <c r="E50" s="2"/>
      <c r="F50" s="2"/>
      <c r="G50" s="2"/>
      <c r="H50" s="2"/>
      <c r="I50" s="2"/>
    </row>
    <row r="51" spans="1:9">
      <c r="A51" s="24" t="s">
        <v>41</v>
      </c>
      <c r="B51" s="24"/>
      <c r="C51" s="2"/>
      <c r="D51" s="25"/>
      <c r="E51" s="2"/>
      <c r="F51" s="2"/>
      <c r="G51" s="2"/>
      <c r="H51" s="24" t="s">
        <v>42</v>
      </c>
      <c r="I51" s="2"/>
    </row>
    <row r="52" spans="1:9">
      <c r="A52" s="26" t="s">
        <v>40</v>
      </c>
      <c r="B52" s="26"/>
      <c r="C52" s="27"/>
      <c r="D52" s="11" t="s">
        <v>38</v>
      </c>
      <c r="E52" s="2"/>
      <c r="F52" s="2"/>
      <c r="G52" s="2"/>
      <c r="H52" s="2" t="s">
        <v>39</v>
      </c>
      <c r="I52" s="2"/>
    </row>
    <row r="53" spans="1:9">
      <c r="A53" s="2"/>
      <c r="B53" s="2"/>
      <c r="C53" s="2"/>
      <c r="D53" s="2"/>
      <c r="E53" s="2"/>
      <c r="F53" s="2"/>
      <c r="G53" s="2"/>
      <c r="H53" s="2"/>
      <c r="I53" s="2"/>
    </row>
    <row r="54" spans="1:9">
      <c r="A54" s="28" t="s">
        <v>44</v>
      </c>
      <c r="B54" s="2"/>
      <c r="C54" s="2"/>
      <c r="D54" s="2"/>
      <c r="E54" s="2"/>
      <c r="F54" s="2"/>
      <c r="G54" s="2"/>
      <c r="H54" s="2"/>
      <c r="I54" s="2"/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</sheetData>
  <customSheetViews>
    <customSheetView guid="{5E309358-E543-4836-B62C-C5262483B821}" fitToPage="1" topLeftCell="A28">
      <selection activeCell="A43" sqref="A43"/>
      <pageMargins left="0.7" right="0.7" top="0.75" bottom="0.75" header="0.51180555555555496" footer="0.51180555555555496"/>
      <pageSetup paperSize="9" scale="54" firstPageNumber="0" orientation="landscape" r:id="rId1"/>
    </customSheetView>
    <customSheetView guid="{CE047DF6-8CEE-42AE-9CF6-B46EFA07F53D}" showPageBreaks="1" fitToPage="1" topLeftCell="A28">
      <selection activeCell="A43" sqref="A43"/>
      <pageMargins left="0.7" right="0.7" top="0.75" bottom="0.75" header="0.51180555555555496" footer="0.51180555555555496"/>
      <pageSetup paperSize="9" scale="54" firstPageNumber="0" orientation="landscape" r:id="rId2"/>
    </customSheetView>
  </customSheetViews>
  <mergeCells count="9">
    <mergeCell ref="A15:I15"/>
    <mergeCell ref="A16:I16"/>
    <mergeCell ref="A27:I27"/>
    <mergeCell ref="A47:I47"/>
    <mergeCell ref="A7:I7"/>
    <mergeCell ref="A8:I8"/>
    <mergeCell ref="A10:I10"/>
    <mergeCell ref="A11:I11"/>
    <mergeCell ref="A13:I13"/>
  </mergeCells>
  <pageMargins left="0.7" right="0.7" top="0.75" bottom="0.75" header="0.51180555555555496" footer="0.51180555555555496"/>
  <pageSetup paperSize="9" scale="54" firstPageNumber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/>
  <sheetData/>
  <customSheetViews>
    <customSheetView guid="{5E309358-E543-4836-B62C-C5262483B821}">
      <pageMargins left="0.7" right="0.7" top="0.75" bottom="0.75" header="0.51180555555555496" footer="0.51180555555555496"/>
      <pageSetup paperSize="9" firstPageNumber="0" orientation="portrait" horizontalDpi="300" verticalDpi="300"/>
    </customSheetView>
    <customSheetView guid="{CE047DF6-8CEE-42AE-9CF6-B46EFA07F53D}">
      <pageMargins left="0.7" right="0.7" top="0.75" bottom="0.75" header="0.51180555555555496" footer="0.51180555555555496"/>
      <pageSetup paperSize="9" firstPageNumber="0" orientation="portrait" horizontalDpi="300" verticalDpi="300"/>
    </customSheetView>
  </customSheetView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/>
  <sheetData/>
  <customSheetViews>
    <customSheetView guid="{5E309358-E543-4836-B62C-C5262483B821}">
      <pageMargins left="0.7" right="0.7" top="0.75" bottom="0.75" header="0.51180555555555496" footer="0.51180555555555496"/>
      <pageSetup paperSize="9" firstPageNumber="0" orientation="portrait" horizontalDpi="300" verticalDpi="300"/>
    </customSheetView>
    <customSheetView guid="{CE047DF6-8CEE-42AE-9CF6-B46EFA07F53D}">
      <pageMargins left="0.7" right="0.7" top="0.75" bottom="0.75" header="0.51180555555555496" footer="0.51180555555555496"/>
      <pageSetup paperSize="9" firstPageNumber="0" orientation="portrait" horizontalDpi="300" verticalDpi="300"/>
    </customSheetView>
  </customSheetView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Forma Nr.1_20190101</vt:lpstr>
      <vt:lpstr>Lapas2</vt:lpstr>
      <vt:lpstr>Lapas3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dc:description/>
  <cp:lastModifiedBy>Admin</cp:lastModifiedBy>
  <cp:revision>0</cp:revision>
  <cp:lastPrinted>2022-01-18T08:00:26Z</cp:lastPrinted>
  <dcterms:created xsi:type="dcterms:W3CDTF">2018-11-13T06:22:20Z</dcterms:created>
  <dcterms:modified xsi:type="dcterms:W3CDTF">2022-01-20T11:10:55Z</dcterms:modified>
  <dc:language>lt-LT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FM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